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95" windowHeight="10005" activeTab="0"/>
  </bookViews>
  <sheets>
    <sheet name="Help" sheetId="1" r:id="rId1"/>
    <sheet name="Sharedata" sheetId="2" r:id="rId2"/>
    <sheet name="FTSE350" sheetId="3" r:id="rId3"/>
    <sheet name="Telegraph" sheetId="4" r:id="rId4"/>
    <sheet name="Revision data" sheetId="5" r:id="rId5"/>
  </sheets>
  <definedNames>
    <definedName name="_?index_NMX" localSheetId="3">'Telegraph'!$A$1:$H$352</definedName>
    <definedName name="_xlnm._FilterDatabase" localSheetId="2" hidden="1">'FTSE350'!$A$1:$M$352</definedName>
    <definedName name="_xlnm._FilterDatabase" localSheetId="1" hidden="1">'Sharedata'!$A$1:$AG$352</definedName>
  </definedNames>
  <calcPr fullCalcOnLoad="1"/>
</workbook>
</file>

<file path=xl/sharedStrings.xml><?xml version="1.0" encoding="utf-8"?>
<sst xmlns="http://schemas.openxmlformats.org/spreadsheetml/2006/main" count="7813" uniqueCount="3121">
  <si>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</si>
  <si>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</si>
  <si>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</si>
  <si>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</si>
  <si>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</si>
  <si>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</si>
  <si>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</si>
  <si>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</si>
  <si>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</si>
  <si>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</si>
  <si>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</si>
  <si>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</si>
  <si>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</si>
  <si>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</si>
  <si>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</si>
  <si>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</si>
  <si>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</si>
  <si>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</si>
  <si>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</si>
  <si>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</si>
  <si>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</si>
  <si>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</si>
  <si>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</si>
  <si>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</si>
  <si>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</si>
  <si>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</si>
  <si>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</si>
  <si>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</si>
  <si>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</si>
  <si>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</si>
  <si>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 INF. ORD</t>
  </si>
  <si>
    <t>3IN</t>
  </si>
  <si>
    <t>Equity Investment Instruments</t>
  </si>
  <si>
    <t>ANGLO AMERICAN</t>
  </si>
  <si>
    <t>GB00B1XZS820</t>
  </si>
  <si>
    <t>AAL</t>
  </si>
  <si>
    <t>N</t>
  </si>
  <si>
    <t>Mining</t>
  </si>
  <si>
    <t>A.B.FOOD</t>
  </si>
  <si>
    <t>GB0006731235</t>
  </si>
  <si>
    <t>ABF</t>
  </si>
  <si>
    <t>Food Producers</t>
  </si>
  <si>
    <t>GB00B61D2N63</t>
  </si>
  <si>
    <t>ADMIRAL GRP</t>
  </si>
  <si>
    <t>GB00B02J6398</t>
  </si>
  <si>
    <t>ADM</t>
  </si>
  <si>
    <t>Nonlife Insurance</t>
  </si>
  <si>
    <t>Financial Services</t>
  </si>
  <si>
    <t>AGGREKO</t>
  </si>
  <si>
    <t>AGK</t>
  </si>
  <si>
    <t>Support Services</t>
  </si>
  <si>
    <t>Media</t>
  </si>
  <si>
    <t>ASHTEAD GRP.</t>
  </si>
  <si>
    <t>GB0000536739</t>
  </si>
  <si>
    <t>AHT</t>
  </si>
  <si>
    <t>ANTOFAGASTA</t>
  </si>
  <si>
    <t>GB0000456144</t>
  </si>
  <si>
    <t>ANTO</t>
  </si>
  <si>
    <t>ASHMORE</t>
  </si>
  <si>
    <t>GB00B132NW22</t>
  </si>
  <si>
    <t>ASHM</t>
  </si>
  <si>
    <t>ABERFTH.SMLL.CO</t>
  </si>
  <si>
    <t>GB0000066554</t>
  </si>
  <si>
    <t>ASL</t>
  </si>
  <si>
    <t>ALLIANCE TRUST</t>
  </si>
  <si>
    <t>GB00B11V7W98</t>
  </si>
  <si>
    <t>ATST</t>
  </si>
  <si>
    <t>AVIVA</t>
  </si>
  <si>
    <t>GB0002162385</t>
  </si>
  <si>
    <t>AV.</t>
  </si>
  <si>
    <t>Life Insurance</t>
  </si>
  <si>
    <t>AVEVA GRP</t>
  </si>
  <si>
    <t>AVV</t>
  </si>
  <si>
    <t>Chemicals</t>
  </si>
  <si>
    <t>ASTRAZENECA</t>
  </si>
  <si>
    <t>GB0009895292</t>
  </si>
  <si>
    <t>AZN</t>
  </si>
  <si>
    <t>BAE SYS.</t>
  </si>
  <si>
    <t>GB0002634946</t>
  </si>
  <si>
    <t>BA.</t>
  </si>
  <si>
    <t>BABCOCK INTL</t>
  </si>
  <si>
    <t>GB0009697037</t>
  </si>
  <si>
    <t>BAB</t>
  </si>
  <si>
    <t>BARR (A.G.)</t>
  </si>
  <si>
    <t>BAG</t>
  </si>
  <si>
    <t>Beverages</t>
  </si>
  <si>
    <t>BARCLAYS</t>
  </si>
  <si>
    <t>GB0031348658</t>
  </si>
  <si>
    <t>BARC</t>
  </si>
  <si>
    <t>Banks</t>
  </si>
  <si>
    <t>BR.AMER.TOB.</t>
  </si>
  <si>
    <t>GB0002875804</t>
  </si>
  <si>
    <t>BATS</t>
  </si>
  <si>
    <t>Tobacco</t>
  </si>
  <si>
    <t>BBA AVIATION</t>
  </si>
  <si>
    <t>GB00B1FP8915</t>
  </si>
  <si>
    <t>BBA</t>
  </si>
  <si>
    <t>Industrial Transportation</t>
  </si>
  <si>
    <t>BALFOUR B.</t>
  </si>
  <si>
    <t>GB0000961622</t>
  </si>
  <si>
    <t>BBY</t>
  </si>
  <si>
    <t>BARRATT DEVEL.</t>
  </si>
  <si>
    <t>GB0000811801</t>
  </si>
  <si>
    <t>BDEV</t>
  </si>
  <si>
    <t>BEAZLEY</t>
  </si>
  <si>
    <t>BEZ</t>
  </si>
  <si>
    <t>BTG</t>
  </si>
  <si>
    <t>GB0001001592</t>
  </si>
  <si>
    <t>BERKELEY GP.HLD</t>
  </si>
  <si>
    <t>GB00B02L3W35</t>
  </si>
  <si>
    <t>BKG</t>
  </si>
  <si>
    <t>BR.LAND</t>
  </si>
  <si>
    <t>GB0001367019</t>
  </si>
  <si>
    <t>BLND</t>
  </si>
  <si>
    <t>Real Estate Investment Trusts</t>
  </si>
  <si>
    <t>BHP BILLITON</t>
  </si>
  <si>
    <t>GB0000566504</t>
  </si>
  <si>
    <t>BLT</t>
  </si>
  <si>
    <t>BANKERS INV.TST</t>
  </si>
  <si>
    <t>GB0000767003</t>
  </si>
  <si>
    <t>BNKR</t>
  </si>
  <si>
    <t>BUNZL</t>
  </si>
  <si>
    <t>GB00B0744B38</t>
  </si>
  <si>
    <t>BNZL</t>
  </si>
  <si>
    <t>BOOKER</t>
  </si>
  <si>
    <t>GB00B01TND91</t>
  </si>
  <si>
    <t>BOK</t>
  </si>
  <si>
    <t>BODYCOTE</t>
  </si>
  <si>
    <t>GB00B3FLWH99</t>
  </si>
  <si>
    <t>BOY</t>
  </si>
  <si>
    <t>Industrial Engineering</t>
  </si>
  <si>
    <t>BP</t>
  </si>
  <si>
    <t>GB0007980591</t>
  </si>
  <si>
    <t>BP.</t>
  </si>
  <si>
    <t>BURBERRY GRP</t>
  </si>
  <si>
    <t>GB0031743007</t>
  </si>
  <si>
    <t>BRBY</t>
  </si>
  <si>
    <t>Personal Goods</t>
  </si>
  <si>
    <t>BREWIN DOLPHIN</t>
  </si>
  <si>
    <t>GB0001765816</t>
  </si>
  <si>
    <t>BRW</t>
  </si>
  <si>
    <t>GB0001411924</t>
  </si>
  <si>
    <t>BT GROUP</t>
  </si>
  <si>
    <t>GB0030913577</t>
  </si>
  <si>
    <t>BT.A</t>
  </si>
  <si>
    <t>Fixed Line Telecommunications</t>
  </si>
  <si>
    <t>GB0001335081</t>
  </si>
  <si>
    <t>BTEM</t>
  </si>
  <si>
    <t>BRITVIC</t>
  </si>
  <si>
    <t>GB00B0N8QD54</t>
  </si>
  <si>
    <t>BVIC</t>
  </si>
  <si>
    <t>BOVIS HOMES</t>
  </si>
  <si>
    <t>GB0001859296</t>
  </si>
  <si>
    <t>BVS</t>
  </si>
  <si>
    <t>General Retailers</t>
  </si>
  <si>
    <t>BELLWAY</t>
  </si>
  <si>
    <t>GB0000904986</t>
  </si>
  <si>
    <t>BWY</t>
  </si>
  <si>
    <t>BIG YELLOW GRP</t>
  </si>
  <si>
    <t>GB0002869419</t>
  </si>
  <si>
    <t>BYG</t>
  </si>
  <si>
    <t>GB00B62G9D36</t>
  </si>
  <si>
    <t>CAPC</t>
  </si>
  <si>
    <t>CLOSE BR.GRP.</t>
  </si>
  <si>
    <t>GB0007668071</t>
  </si>
  <si>
    <t>CBG</t>
  </si>
  <si>
    <t>COMPUTACENTER</t>
  </si>
  <si>
    <t>CCC</t>
  </si>
  <si>
    <t>CARNIVAL</t>
  </si>
  <si>
    <t>GB0031215220</t>
  </si>
  <si>
    <t>CCL</t>
  </si>
  <si>
    <t>CEY</t>
  </si>
  <si>
    <t>General Industrials</t>
  </si>
  <si>
    <t>CALEDONIA INV.</t>
  </si>
  <si>
    <t>GB0001639920</t>
  </si>
  <si>
    <t>CLDN</t>
  </si>
  <si>
    <t>CENTRICA</t>
  </si>
  <si>
    <t>GB00B033F229</t>
  </si>
  <si>
    <t>CNA</t>
  </si>
  <si>
    <t>CAIRN ENERGY</t>
  </si>
  <si>
    <t>CNE</t>
  </si>
  <si>
    <t>COBHAM</t>
  </si>
  <si>
    <t>GB00B07KD360</t>
  </si>
  <si>
    <t>COB</t>
  </si>
  <si>
    <t>COMPASS GROUP</t>
  </si>
  <si>
    <t>CPG</t>
  </si>
  <si>
    <t>CAPITA GROUP</t>
  </si>
  <si>
    <t>GB00B23K0M20</t>
  </si>
  <si>
    <t>CPI</t>
  </si>
  <si>
    <t>CRODA INTL.</t>
  </si>
  <si>
    <t>CRDA</t>
  </si>
  <si>
    <t>GB0006834344</t>
  </si>
  <si>
    <t>CITY LON.</t>
  </si>
  <si>
    <t>GB0001990497</t>
  </si>
  <si>
    <t>CTY</t>
  </si>
  <si>
    <t>CRANSWICK</t>
  </si>
  <si>
    <t>GB0002318888</t>
  </si>
  <si>
    <t>CWK</t>
  </si>
  <si>
    <t>DIAGEO</t>
  </si>
  <si>
    <t>GB0002374006</t>
  </si>
  <si>
    <t>DGE</t>
  </si>
  <si>
    <t>DAEJAN HLDGS</t>
  </si>
  <si>
    <t>GB0002502036</t>
  </si>
  <si>
    <t>DJAN</t>
  </si>
  <si>
    <t>DERWENT LONDON</t>
  </si>
  <si>
    <t>GB0002652740</t>
  </si>
  <si>
    <t>DLN</t>
  </si>
  <si>
    <t>DUNELM</t>
  </si>
  <si>
    <t>GB00B1CKQ739</t>
  </si>
  <si>
    <t>DNLM</t>
  </si>
  <si>
    <t>DOMINO'S PIZZA</t>
  </si>
  <si>
    <t>DOM</t>
  </si>
  <si>
    <t>DRAX</t>
  </si>
  <si>
    <t>GB00B1VNSX38</t>
  </si>
  <si>
    <t>DRX</t>
  </si>
  <si>
    <t>Electricity</t>
  </si>
  <si>
    <t>DIGNITY</t>
  </si>
  <si>
    <t>DTY</t>
  </si>
  <si>
    <t>ELECTROCOMPS.</t>
  </si>
  <si>
    <t>GB0003096442</t>
  </si>
  <si>
    <t>ECM</t>
  </si>
  <si>
    <t>EDIN.INV.TST.</t>
  </si>
  <si>
    <t>GB0003052338</t>
  </si>
  <si>
    <t>EDIN</t>
  </si>
  <si>
    <t>ELEMENTIS</t>
  </si>
  <si>
    <t>GB0002418548</t>
  </si>
  <si>
    <t>ELM</t>
  </si>
  <si>
    <t>ELECTRA PRIVATE</t>
  </si>
  <si>
    <t>GB0003085445</t>
  </si>
  <si>
    <t>ELTA</t>
  </si>
  <si>
    <t>MAN GROUP</t>
  </si>
  <si>
    <t>EMG</t>
  </si>
  <si>
    <t>EUROMONEY INST.</t>
  </si>
  <si>
    <t>GB0006886666</t>
  </si>
  <si>
    <t>ERM</t>
  </si>
  <si>
    <t>EXPERIAN</t>
  </si>
  <si>
    <t>GB00B19NLV48</t>
  </si>
  <si>
    <t>EXPN</t>
  </si>
  <si>
    <t>EASYJET</t>
  </si>
  <si>
    <t>EZJ</t>
  </si>
  <si>
    <t>GG00B4ZPCJ00</t>
  </si>
  <si>
    <t>FCPT</t>
  </si>
  <si>
    <t>FIDELITY CHINA</t>
  </si>
  <si>
    <t>GB00B62Z3C74</t>
  </si>
  <si>
    <t>FCSS</t>
  </si>
  <si>
    <t>FIDESSA GROUP</t>
  </si>
  <si>
    <t>GB0007590234</t>
  </si>
  <si>
    <t>FDSA</t>
  </si>
  <si>
    <t>FID.EURO.VAL.</t>
  </si>
  <si>
    <t>FEV</t>
  </si>
  <si>
    <t>FIRSTGROUP</t>
  </si>
  <si>
    <t>GB0003452173</t>
  </si>
  <si>
    <t>FGP</t>
  </si>
  <si>
    <t>GB00B0744359</t>
  </si>
  <si>
    <t>GB0003466074</t>
  </si>
  <si>
    <t>FRCL</t>
  </si>
  <si>
    <t>FRESNILLO</t>
  </si>
  <si>
    <t>GB00B2QPKJ12</t>
  </si>
  <si>
    <t>FRES</t>
  </si>
  <si>
    <t>G4S</t>
  </si>
  <si>
    <t>GB00B01FLG62</t>
  </si>
  <si>
    <t>GFS</t>
  </si>
  <si>
    <t>GKN</t>
  </si>
  <si>
    <t>GB0030646508</t>
  </si>
  <si>
    <t>JE00B4T3BW64</t>
  </si>
  <si>
    <t>GLEN</t>
  </si>
  <si>
    <t>GREENE KING</t>
  </si>
  <si>
    <t>GB00B0HZP136</t>
  </si>
  <si>
    <t>GNK</t>
  </si>
  <si>
    <t>GENUS</t>
  </si>
  <si>
    <t>GB0002074580</t>
  </si>
  <si>
    <t>GNS</t>
  </si>
  <si>
    <t>GO-AHEAD GROUP</t>
  </si>
  <si>
    <t>GB0003753778</t>
  </si>
  <si>
    <t>GOG</t>
  </si>
  <si>
    <t>GR.PORTLAND</t>
  </si>
  <si>
    <t>GPOR</t>
  </si>
  <si>
    <t>GRAINGER</t>
  </si>
  <si>
    <t>GB00B04V1276</t>
  </si>
  <si>
    <t>GRI</t>
  </si>
  <si>
    <t>GLAXOSMITHKLINE</t>
  </si>
  <si>
    <t>GB0009252882</t>
  </si>
  <si>
    <t>GSK</t>
  </si>
  <si>
    <t>GENESIS E.M.F.</t>
  </si>
  <si>
    <t>GG00B4L0PD47</t>
  </si>
  <si>
    <t>GSS</t>
  </si>
  <si>
    <t>HAYS</t>
  </si>
  <si>
    <t>GB0004161021</t>
  </si>
  <si>
    <t>HAS</t>
  </si>
  <si>
    <t>HALFORDS</t>
  </si>
  <si>
    <t>GB00B012TP20</t>
  </si>
  <si>
    <t>HFD</t>
  </si>
  <si>
    <t>HICL INF.</t>
  </si>
  <si>
    <t>GB00B0T4LH64</t>
  </si>
  <si>
    <t>HICL</t>
  </si>
  <si>
    <t>HIKMA</t>
  </si>
  <si>
    <t>GB00B0LCW083</t>
  </si>
  <si>
    <t>HIK</t>
  </si>
  <si>
    <t>HARGREAVES LANS</t>
  </si>
  <si>
    <t>GB00B1VZ0M25</t>
  </si>
  <si>
    <t>HL.</t>
  </si>
  <si>
    <t>HALMA</t>
  </si>
  <si>
    <t>GB0004052071</t>
  </si>
  <si>
    <t>HLMA</t>
  </si>
  <si>
    <t>HAMMERSON</t>
  </si>
  <si>
    <t>GB0004065016</t>
  </si>
  <si>
    <t>HMSO</t>
  </si>
  <si>
    <t>HSBC HLDGS.UK</t>
  </si>
  <si>
    <t>GB0005405286</t>
  </si>
  <si>
    <t>HSBA</t>
  </si>
  <si>
    <t>HANSTEEN HLDGS</t>
  </si>
  <si>
    <t>GB00B0PPFY88</t>
  </si>
  <si>
    <t>HSTN</t>
  </si>
  <si>
    <t>HOMESERVE</t>
  </si>
  <si>
    <t>HSV</t>
  </si>
  <si>
    <t>HISCOX</t>
  </si>
  <si>
    <t>HSX</t>
  </si>
  <si>
    <t>HOWDEN JOINERY</t>
  </si>
  <si>
    <t>GB0005576813</t>
  </si>
  <si>
    <t>HWDN</t>
  </si>
  <si>
    <t>INTL CONSOL AIR</t>
  </si>
  <si>
    <t>ES0177542018</t>
  </si>
  <si>
    <t>IAG</t>
  </si>
  <si>
    <t>INT.CAP.GRP</t>
  </si>
  <si>
    <t>ICP</t>
  </si>
  <si>
    <t>IG GROUP</t>
  </si>
  <si>
    <t>GB00B06QFB75</t>
  </si>
  <si>
    <t>IGG</t>
  </si>
  <si>
    <t>INTERCON. HOTEL</t>
  </si>
  <si>
    <t>IHG</t>
  </si>
  <si>
    <t>3I GRP.</t>
  </si>
  <si>
    <t>GB00B1YW4409</t>
  </si>
  <si>
    <t>III</t>
  </si>
  <si>
    <t>IMI</t>
  </si>
  <si>
    <t>GB0004544929</t>
  </si>
  <si>
    <t>INCHCAPE</t>
  </si>
  <si>
    <t>GB00B61TVQ02</t>
  </si>
  <si>
    <t>INCH</t>
  </si>
  <si>
    <t>INF</t>
  </si>
  <si>
    <t>INTL PUBLIC</t>
  </si>
  <si>
    <t>GB00B188SR50</t>
  </si>
  <si>
    <t>INPP</t>
  </si>
  <si>
    <t>INVESTEC</t>
  </si>
  <si>
    <t>GB00B17BBQ50</t>
  </si>
  <si>
    <t>INVP</t>
  </si>
  <si>
    <t>INMARSAT</t>
  </si>
  <si>
    <t>GB00B09LSH68</t>
  </si>
  <si>
    <t>ISAT</t>
  </si>
  <si>
    <t>Mobile Telecommunications</t>
  </si>
  <si>
    <t>INTERTEK GROUP</t>
  </si>
  <si>
    <t>GB0031638363</t>
  </si>
  <si>
    <t>ITRK</t>
  </si>
  <si>
    <t>ITV</t>
  </si>
  <si>
    <t>GB0033986497</t>
  </si>
  <si>
    <t>JPMOR.AMER.</t>
  </si>
  <si>
    <t>JAM</t>
  </si>
  <si>
    <t>WETHERSPOON(JD)</t>
  </si>
  <si>
    <t>GB0001638955</t>
  </si>
  <si>
    <t>JDW</t>
  </si>
  <si>
    <t>JARDINE LLOYD</t>
  </si>
  <si>
    <t>GB0005203376</t>
  </si>
  <si>
    <t>JLT</t>
  </si>
  <si>
    <t>JMAT</t>
  </si>
  <si>
    <t>JPMORGAN EMERG</t>
  </si>
  <si>
    <t>GB0003418950</t>
  </si>
  <si>
    <t>JMG</t>
  </si>
  <si>
    <t>JUPITER FND</t>
  </si>
  <si>
    <t>GB00B53P2009</t>
  </si>
  <si>
    <t>JUP</t>
  </si>
  <si>
    <t>KINGFISHER</t>
  </si>
  <si>
    <t>GB0033195214</t>
  </si>
  <si>
    <t>KGF</t>
  </si>
  <si>
    <t>KIER GROUP</t>
  </si>
  <si>
    <t>GB0004915632</t>
  </si>
  <si>
    <t>KIE</t>
  </si>
  <si>
    <t>GB00B0ZSH635</t>
  </si>
  <si>
    <t>LAND SECS.</t>
  </si>
  <si>
    <t>LAND</t>
  </si>
  <si>
    <t>GB0005603997</t>
  </si>
  <si>
    <t>LGEN</t>
  </si>
  <si>
    <t>LLOYDS GRP.</t>
  </si>
  <si>
    <t>GB0008706128</t>
  </si>
  <si>
    <t>LLOY</t>
  </si>
  <si>
    <t>LANCASHIRE</t>
  </si>
  <si>
    <t>BMG5361W1047</t>
  </si>
  <si>
    <t>LRE</t>
  </si>
  <si>
    <t>LON.STK.EXCH</t>
  </si>
  <si>
    <t>GB00B0SWJX34</t>
  </si>
  <si>
    <t>LSE</t>
  </si>
  <si>
    <t>GB00B4WFW713</t>
  </si>
  <si>
    <t>GB00B1FP6H53</t>
  </si>
  <si>
    <t>MAB</t>
  </si>
  <si>
    <t>MARSTON'S</t>
  </si>
  <si>
    <t>GB00B1JQDM80</t>
  </si>
  <si>
    <t>MARS</t>
  </si>
  <si>
    <t>MICRO FOCUS</t>
  </si>
  <si>
    <t>MCRO</t>
  </si>
  <si>
    <t>GB0006027295</t>
  </si>
  <si>
    <t>MEGGITT</t>
  </si>
  <si>
    <t>GB0005758098</t>
  </si>
  <si>
    <t>MGGT</t>
  </si>
  <si>
    <t>GB0031274896</t>
  </si>
  <si>
    <t>MKS</t>
  </si>
  <si>
    <t>GB0005622542</t>
  </si>
  <si>
    <t>MLC</t>
  </si>
  <si>
    <t>MONDI</t>
  </si>
  <si>
    <t>GB00B1CRLC47</t>
  </si>
  <si>
    <t>MNDI</t>
  </si>
  <si>
    <t>MONKS INV.TST.</t>
  </si>
  <si>
    <t>GB0030517261</t>
  </si>
  <si>
    <t>MNKS</t>
  </si>
  <si>
    <t>MONEYSUP.</t>
  </si>
  <si>
    <t>GB00B1ZBKY84</t>
  </si>
  <si>
    <t>MONY</t>
  </si>
  <si>
    <t>GB0030232317</t>
  </si>
  <si>
    <t>MERCANTILE</t>
  </si>
  <si>
    <t>GB0005794036</t>
  </si>
  <si>
    <t>MRC</t>
  </si>
  <si>
    <t>MORRISON (WM)</t>
  </si>
  <si>
    <t>GB0006043169</t>
  </si>
  <si>
    <t>MRW</t>
  </si>
  <si>
    <t>MITIE GRP.</t>
  </si>
  <si>
    <t>GB0004657408</t>
  </si>
  <si>
    <t>MTO</t>
  </si>
  <si>
    <t>MURRAY INTL.TST</t>
  </si>
  <si>
    <t>GB0006111909</t>
  </si>
  <si>
    <t>MYI</t>
  </si>
  <si>
    <t>NAT.EXPRESS</t>
  </si>
  <si>
    <t>GB0006215205</t>
  </si>
  <si>
    <t>NEX</t>
  </si>
  <si>
    <t>NATIONAL GRID</t>
  </si>
  <si>
    <t>NG.</t>
  </si>
  <si>
    <t>NEXT</t>
  </si>
  <si>
    <t>GB0032089863</t>
  </si>
  <si>
    <t>NXT</t>
  </si>
  <si>
    <t>OCADO</t>
  </si>
  <si>
    <t>GB00B3MBS747</t>
  </si>
  <si>
    <t>OCDO</t>
  </si>
  <si>
    <t>OLD MUTUAL</t>
  </si>
  <si>
    <t>OML</t>
  </si>
  <si>
    <t>PARAGON GRP.</t>
  </si>
  <si>
    <t>GB00B2NGPM57</t>
  </si>
  <si>
    <t>PAG</t>
  </si>
  <si>
    <t>POLAR CAP.</t>
  </si>
  <si>
    <t>GB0004220025</t>
  </si>
  <si>
    <t>PCT</t>
  </si>
  <si>
    <t>PETROFAC</t>
  </si>
  <si>
    <t>GB00B0H2K534</t>
  </si>
  <si>
    <t>PFC</t>
  </si>
  <si>
    <t>PROVIDENT FIN.</t>
  </si>
  <si>
    <t>GB00B1Z4ST84</t>
  </si>
  <si>
    <t>PFG</t>
  </si>
  <si>
    <t>PHOENIX GRP(DI)</t>
  </si>
  <si>
    <t>KYG7091M1096</t>
  </si>
  <si>
    <t>PHNX</t>
  </si>
  <si>
    <t>GB0006798424</t>
  </si>
  <si>
    <t>PLI</t>
  </si>
  <si>
    <t>PNN</t>
  </si>
  <si>
    <t>PRUDENTIAL</t>
  </si>
  <si>
    <t>GB0007099541</t>
  </si>
  <si>
    <t>PRU</t>
  </si>
  <si>
    <t>PERSIMMON</t>
  </si>
  <si>
    <t>GB0006825383</t>
  </si>
  <si>
    <t>PSN</t>
  </si>
  <si>
    <t>PEARSON</t>
  </si>
  <si>
    <t>GB0006776081</t>
  </si>
  <si>
    <t>PSON</t>
  </si>
  <si>
    <t>PZ CUSSONS</t>
  </si>
  <si>
    <t>GB00B19Z1432</t>
  </si>
  <si>
    <t>PZC</t>
  </si>
  <si>
    <t>QINETIQ</t>
  </si>
  <si>
    <t>GB00B0WMWD03</t>
  </si>
  <si>
    <t>QQ.</t>
  </si>
  <si>
    <t>RATHBONE BROS</t>
  </si>
  <si>
    <t>GB0002148343</t>
  </si>
  <si>
    <t>RAT</t>
  </si>
  <si>
    <t>RECKITT BEN. GP</t>
  </si>
  <si>
    <t>GB00B24CGK77</t>
  </si>
  <si>
    <t>RB.</t>
  </si>
  <si>
    <t>ROYAL BANK SCOT</t>
  </si>
  <si>
    <t>RBS</t>
  </si>
  <si>
    <t>RIT CAPITAL</t>
  </si>
  <si>
    <t>GB0007366395</t>
  </si>
  <si>
    <t>RCP</t>
  </si>
  <si>
    <t>RDS 'A'</t>
  </si>
  <si>
    <t>GB00B03MLX29</t>
  </si>
  <si>
    <t>RDSA</t>
  </si>
  <si>
    <t>RDS 'B'</t>
  </si>
  <si>
    <t>GB00B03MM408</t>
  </si>
  <si>
    <t>RDSB</t>
  </si>
  <si>
    <t>REDROW</t>
  </si>
  <si>
    <t>GB0007282386</t>
  </si>
  <si>
    <t>RDW</t>
  </si>
  <si>
    <t>GB00B2B0DG97</t>
  </si>
  <si>
    <t>REL</t>
  </si>
  <si>
    <t>RIO TINTO</t>
  </si>
  <si>
    <t>GB0007188757</t>
  </si>
  <si>
    <t>RIO</t>
  </si>
  <si>
    <t>RIGHTMOVE</t>
  </si>
  <si>
    <t>GB00B2987V85</t>
  </si>
  <si>
    <t>RMV</t>
  </si>
  <si>
    <t>RANK GRP.</t>
  </si>
  <si>
    <t>GB00B1L5QH97</t>
  </si>
  <si>
    <t>RNK</t>
  </si>
  <si>
    <t>ROTORK</t>
  </si>
  <si>
    <t>ROR</t>
  </si>
  <si>
    <t>RPC GRP.</t>
  </si>
  <si>
    <t>GB0007197378</t>
  </si>
  <si>
    <t>RPC</t>
  </si>
  <si>
    <t>ROLLS-ROYCE HLG</t>
  </si>
  <si>
    <t>GB00B63H8491</t>
  </si>
  <si>
    <t>RR.</t>
  </si>
  <si>
    <t>RANDGOLD RES.</t>
  </si>
  <si>
    <t>GB00B01C3S32</t>
  </si>
  <si>
    <t>RRS</t>
  </si>
  <si>
    <t>RSA INS.</t>
  </si>
  <si>
    <t>RSA</t>
  </si>
  <si>
    <t>RENISHAW</t>
  </si>
  <si>
    <t>GB0007323586</t>
  </si>
  <si>
    <t>RSW</t>
  </si>
  <si>
    <t>RESTAURANT GP</t>
  </si>
  <si>
    <t>GB00B0YG1K06</t>
  </si>
  <si>
    <t>RTN</t>
  </si>
  <si>
    <t>RENTOKIL INITL.</t>
  </si>
  <si>
    <t>GB00B082RF11</t>
  </si>
  <si>
    <t>RTO</t>
  </si>
  <si>
    <t>SAINSBURY(J)</t>
  </si>
  <si>
    <t>GB00B019KW72</t>
  </si>
  <si>
    <t>SBRY</t>
  </si>
  <si>
    <t>SCOT.INV.TST.</t>
  </si>
  <si>
    <t>GB0007826091</t>
  </si>
  <si>
    <t>SCIN</t>
  </si>
  <si>
    <t>SCHRODERS</t>
  </si>
  <si>
    <t>GB0002405495</t>
  </si>
  <si>
    <t>SDR</t>
  </si>
  <si>
    <t>STAGECOACH</t>
  </si>
  <si>
    <t>SGC</t>
  </si>
  <si>
    <t>SAGE GRP.</t>
  </si>
  <si>
    <t>SGE</t>
  </si>
  <si>
    <t>SEGRO</t>
  </si>
  <si>
    <t>GB00B5ZN1N88</t>
  </si>
  <si>
    <t>SGRO</t>
  </si>
  <si>
    <t>SHAFTESBURY</t>
  </si>
  <si>
    <t>GB0007990962</t>
  </si>
  <si>
    <t>SHB</t>
  </si>
  <si>
    <t>SIG</t>
  </si>
  <si>
    <t>GB0008025412</t>
  </si>
  <si>
    <t>SHI</t>
  </si>
  <si>
    <t>SHIRE</t>
  </si>
  <si>
    <t>JE00B2QKY057</t>
  </si>
  <si>
    <t>SHP</t>
  </si>
  <si>
    <t>SMITH(DS)</t>
  </si>
  <si>
    <t>GB0008220112</t>
  </si>
  <si>
    <t>SMDS</t>
  </si>
  <si>
    <t>SMITHS GROUP</t>
  </si>
  <si>
    <t>GB00B1WY2338</t>
  </si>
  <si>
    <t>SMIN</t>
  </si>
  <si>
    <t>SMT</t>
  </si>
  <si>
    <t>WH SMITH</t>
  </si>
  <si>
    <t>GB00B2PDGW16</t>
  </si>
  <si>
    <t>SMWH</t>
  </si>
  <si>
    <t>GB0009223206</t>
  </si>
  <si>
    <t>SN.</t>
  </si>
  <si>
    <t>SENIOR</t>
  </si>
  <si>
    <t>GB0007958233</t>
  </si>
  <si>
    <t>SNR</t>
  </si>
  <si>
    <t>SPORTSDIRECT</t>
  </si>
  <si>
    <t>GB00B1QH8P22</t>
  </si>
  <si>
    <t>SPD</t>
  </si>
  <si>
    <t>SPIRAX-SARCO</t>
  </si>
  <si>
    <t>SPX</t>
  </si>
  <si>
    <t>SERCO GRP.</t>
  </si>
  <si>
    <t>GB0007973794</t>
  </si>
  <si>
    <t>SRP</t>
  </si>
  <si>
    <t>GB0007908733</t>
  </si>
  <si>
    <t>SSE</t>
  </si>
  <si>
    <t>STAND.CHART.</t>
  </si>
  <si>
    <t>GB0004082847</t>
  </si>
  <si>
    <t>STAN</t>
  </si>
  <si>
    <t>ST.JAMES'S PLAC</t>
  </si>
  <si>
    <t>GB0007669376</t>
  </si>
  <si>
    <t>STJ</t>
  </si>
  <si>
    <t>SAVILLS</t>
  </si>
  <si>
    <t>GB00B135BJ46</t>
  </si>
  <si>
    <t>SVS</t>
  </si>
  <si>
    <t>SEVERN TRENT</t>
  </si>
  <si>
    <t>GB00B1FH8J72</t>
  </si>
  <si>
    <t>SVT</t>
  </si>
  <si>
    <t>SPECTRIS</t>
  </si>
  <si>
    <t>GB0003308607</t>
  </si>
  <si>
    <t>SXS</t>
  </si>
  <si>
    <t>TALKTALK</t>
  </si>
  <si>
    <t>GB00B4YCDF59</t>
  </si>
  <si>
    <t>TALK</t>
  </si>
  <si>
    <t>GB0008754136</t>
  </si>
  <si>
    <t>TATE</t>
  </si>
  <si>
    <t>TEMPLETON EMRG.</t>
  </si>
  <si>
    <t>GB0008829292</t>
  </si>
  <si>
    <t>TEM</t>
  </si>
  <si>
    <t>TELECOM PLUS</t>
  </si>
  <si>
    <t>GB0008794710</t>
  </si>
  <si>
    <t>TEP</t>
  </si>
  <si>
    <t>GB00B1H0DZ51</t>
  </si>
  <si>
    <t>TULLOW OIL</t>
  </si>
  <si>
    <t>GB0001500809</t>
  </si>
  <si>
    <t>TLW</t>
  </si>
  <si>
    <t>TEMPLE BAR</t>
  </si>
  <si>
    <t>GB0008825324</t>
  </si>
  <si>
    <t>TMPL</t>
  </si>
  <si>
    <t>TRAVIS PERKINS</t>
  </si>
  <si>
    <t>GB0007739609</t>
  </si>
  <si>
    <t>TPK</t>
  </si>
  <si>
    <t>TR PROP.INV.TST</t>
  </si>
  <si>
    <t>GB0009064097</t>
  </si>
  <si>
    <t>TRY</t>
  </si>
  <si>
    <t>TESCO</t>
  </si>
  <si>
    <t>GB0008847096</t>
  </si>
  <si>
    <t>TSCO</t>
  </si>
  <si>
    <t>TAYLOR WIMPEY</t>
  </si>
  <si>
    <t>GB0008782301</t>
  </si>
  <si>
    <t>TW.</t>
  </si>
  <si>
    <t>UBM</t>
  </si>
  <si>
    <t>UK COMM PROP</t>
  </si>
  <si>
    <t>GB00B19Z2J52</t>
  </si>
  <si>
    <t>UKCM</t>
  </si>
  <si>
    <t>ULTRA ELEC.</t>
  </si>
  <si>
    <t>GB0009123323</t>
  </si>
  <si>
    <t>ULE</t>
  </si>
  <si>
    <t>UNILEVER</t>
  </si>
  <si>
    <t>GB00B10RZP78</t>
  </si>
  <si>
    <t>ULVR</t>
  </si>
  <si>
    <t>UTD. UTILITIES</t>
  </si>
  <si>
    <t>GB00B39J2M42</t>
  </si>
  <si>
    <t>UU.</t>
  </si>
  <si>
    <t>VICTREX</t>
  </si>
  <si>
    <t>GB0009292243</t>
  </si>
  <si>
    <t>VCT</t>
  </si>
  <si>
    <t>VEDANTA</t>
  </si>
  <si>
    <t>GB0033277061</t>
  </si>
  <si>
    <t>VED</t>
  </si>
  <si>
    <t>VODAFONE GRP.</t>
  </si>
  <si>
    <t>VOD</t>
  </si>
  <si>
    <t>WEIR GRP.</t>
  </si>
  <si>
    <t>GB0009465807</t>
  </si>
  <si>
    <t>WEIR</t>
  </si>
  <si>
    <t>WOOD GRP(J)</t>
  </si>
  <si>
    <t>WG.</t>
  </si>
  <si>
    <t>WILLIAM HILL</t>
  </si>
  <si>
    <t>GB0031698896</t>
  </si>
  <si>
    <t>WMH</t>
  </si>
  <si>
    <t>WPP</t>
  </si>
  <si>
    <t>WITAN INV TST</t>
  </si>
  <si>
    <t>GB0009744060</t>
  </si>
  <si>
    <t>WTAN</t>
  </si>
  <si>
    <t>WHITBREAD</t>
  </si>
  <si>
    <t>GB00B1KJJ408</t>
  </si>
  <si>
    <t>WTB</t>
  </si>
  <si>
    <t>GB0009887422</t>
  </si>
  <si>
    <t>INDEX</t>
  </si>
  <si>
    <t>LSE Segment</t>
  </si>
  <si>
    <t>Sub-sector</t>
  </si>
  <si>
    <t>Morningstar ID</t>
  </si>
  <si>
    <t>Yahoo symbol</t>
  </si>
  <si>
    <t>Yahoo Name</t>
  </si>
  <si>
    <t>Fund</t>
  </si>
  <si>
    <t>Mstar URL</t>
  </si>
  <si>
    <t>JEGBXSTMM</t>
  </si>
  <si>
    <t>3IN.L</t>
  </si>
  <si>
    <t>No</t>
  </si>
  <si>
    <t>GBGBXSET0</t>
  </si>
  <si>
    <t>General Mining</t>
  </si>
  <si>
    <t>0P00007NXM</t>
  </si>
  <si>
    <t>AAL.L</t>
  </si>
  <si>
    <t>http://tools.morningstar.co.uk/uk/stockreport/default.aspx?Site=uk&amp;id=0P00007NXM&amp;LanguageId=en-GB&amp;SecurityToken=0P00007NXM]3]0]E0WWE$$ALL</t>
  </si>
  <si>
    <t>GBGBXSET1</t>
  </si>
  <si>
    <t>Food Products</t>
  </si>
  <si>
    <t>0P00007NYM</t>
  </si>
  <si>
    <t>ABF.L</t>
  </si>
  <si>
    <t>http://tools.morningstar.co.uk/uk/stockreport/default.aspx?Site=uk&amp;id=0P00007NYM&amp;LanguageId=en-GB&amp;SecurityToken=0P00007NYM]3]0]E0WWE$$ALL</t>
  </si>
  <si>
    <t>GBGBXSTMM</t>
  </si>
  <si>
    <t>Gold Mining</t>
  </si>
  <si>
    <t>Insurance Brokers</t>
  </si>
  <si>
    <t>0P00007NVV</t>
  </si>
  <si>
    <t>ADM.L</t>
  </si>
  <si>
    <t>http://tools.morningstar.co.uk/uk/stockreport/default.aspx?Site=uk&amp;id=0P00007NVV&amp;LanguageId=en-GB&amp;SecurityToken=0P00007NVV]3]0]E0WWE$$ALL</t>
  </si>
  <si>
    <t>Asset Managers</t>
  </si>
  <si>
    <t>Business Support Services</t>
  </si>
  <si>
    <t>AGK.L</t>
  </si>
  <si>
    <t>Media Agencies</t>
  </si>
  <si>
    <t>AHT.L</t>
  </si>
  <si>
    <t>ANTO.L</t>
  </si>
  <si>
    <t>0P000090SY</t>
  </si>
  <si>
    <t>ASHM.L</t>
  </si>
  <si>
    <t>http://tools.morningstar.co.uk/uk/stockreport/default.aspx?Site=uk&amp;id=0P000090SY&amp;LanguageId=en-GB&amp;SecurityToken=0P000090SY]3]0]E0WWE$$ALL</t>
  </si>
  <si>
    <t>ASL.L</t>
  </si>
  <si>
    <t>Yes</t>
  </si>
  <si>
    <t>E0GBR00QKW</t>
  </si>
  <si>
    <t>ATST.L</t>
  </si>
  <si>
    <t>Software</t>
  </si>
  <si>
    <t>AV.L</t>
  </si>
  <si>
    <t>AVV.L</t>
  </si>
  <si>
    <t>Specialty Chemicals</t>
  </si>
  <si>
    <t>Pharmaceuticals</t>
  </si>
  <si>
    <t>AZN.L</t>
  </si>
  <si>
    <t>Defense</t>
  </si>
  <si>
    <t>0P000094GI</t>
  </si>
  <si>
    <t>BA.L</t>
  </si>
  <si>
    <t>http://tools.morningstar.co.uk/uk/stockreport/default.aspx?Site=uk&amp;id=0P000094GI&amp;LanguageId=en-GB&amp;SecurityToken=0P000094GI]3]0]E0WWE$$ALL</t>
  </si>
  <si>
    <t>BAB.L</t>
  </si>
  <si>
    <t>GGGBXSTMM</t>
  </si>
  <si>
    <t>Soft Drinks</t>
  </si>
  <si>
    <t>0P00007NVF</t>
  </si>
  <si>
    <t>BAG.L</t>
  </si>
  <si>
    <t>http://tools.morningstar.co.uk/uk/stockreport/default.aspx?Site=uk&amp;id=0P00007NVF&amp;LanguageId=en-GB&amp;SecurityToken=0P00007NVF]3]0]E0WWE$$ALL</t>
  </si>
  <si>
    <t>0P00007NZP</t>
  </si>
  <si>
    <t>BARC.L</t>
  </si>
  <si>
    <t>http://tools.morningstar.co.uk/uk/stockreport/default.aspx?Site=uk&amp;id=0P00007NZP&amp;LanguageId=en-GB&amp;SecurityToken=0P00007NZP]3]0]E0WWE$$ALL</t>
  </si>
  <si>
    <t>BATS.L</t>
  </si>
  <si>
    <t>Transportation Services</t>
  </si>
  <si>
    <t>0P000090MQ</t>
  </si>
  <si>
    <t>BBA.L</t>
  </si>
  <si>
    <t>http://tools.morningstar.co.uk/uk/stockreport/default.aspx?Site=uk&amp;id=0P000090MQ&amp;LanguageId=en-GB&amp;SecurityToken=0P000090MQ]3]0]E0WWE$$ALL</t>
  </si>
  <si>
    <t>Heavy Construction</t>
  </si>
  <si>
    <t>0P000090TX</t>
  </si>
  <si>
    <t>BBY.L</t>
  </si>
  <si>
    <t>http://tools.morningstar.co.uk/uk/stockreport/default.aspx?Site=uk&amp;id=0P000090TX&amp;LanguageId=en-GB&amp;SecurityToken=0P000090TX]3]0]E0WWE$$ALL</t>
  </si>
  <si>
    <t>Home Construction</t>
  </si>
  <si>
    <t>BDEV.L</t>
  </si>
  <si>
    <t>Gambling</t>
  </si>
  <si>
    <t>BEZ.L</t>
  </si>
  <si>
    <t>0P00007O1W</t>
  </si>
  <si>
    <t>http://tools.morningstar.co.uk/uk/stockreport/default.aspx?Site=uk&amp;id=0P00007O1W&amp;LanguageId=en-GB&amp;SecurityToken=0P00007O1W]3]0]E0WWE$$ALL</t>
  </si>
  <si>
    <t>0P000090RF</t>
  </si>
  <si>
    <t>BKG.L</t>
  </si>
  <si>
    <t>http://tools.morningstar.co.uk/uk/stockreport/default.aspx?Site=uk&amp;id=0P000090RF&amp;LanguageId=en-GB&amp;SecurityToken=0P000090RF]3]0]E0WWE$$ALL</t>
  </si>
  <si>
    <t>Retail REITs</t>
  </si>
  <si>
    <t>0P000090MD</t>
  </si>
  <si>
    <t>BLND.L</t>
  </si>
  <si>
    <t>http://tools.morningstar.co.uk/uk/stockreport/default.aspx?Site=uk&amp;id=0P000090MD&amp;LanguageId=en-GB&amp;SecurityToken=0P000090MD]3]0]E0WWE$$ALL</t>
  </si>
  <si>
    <t>BLT.L</t>
  </si>
  <si>
    <t>BNKR.L</t>
  </si>
  <si>
    <t>BNZL.L</t>
  </si>
  <si>
    <t>BOK.L</t>
  </si>
  <si>
    <t>Industrial Machinery</t>
  </si>
  <si>
    <t>0P00007O17</t>
  </si>
  <si>
    <t>BOY.L</t>
  </si>
  <si>
    <t>http://tools.morningstar.co.uk/uk/stockreport/default.aspx?Site=uk&amp;id=0P00007O17&amp;LanguageId=en-GB&amp;SecurityToken=0P00007O17]3]0]E0WWE$$ALL</t>
  </si>
  <si>
    <t>BP.L</t>
  </si>
  <si>
    <t>BRBY.L</t>
  </si>
  <si>
    <t>BRW.L</t>
  </si>
  <si>
    <t>BT-A.L</t>
  </si>
  <si>
    <t>BTEM.L</t>
  </si>
  <si>
    <t>BVIC.L</t>
  </si>
  <si>
    <t>BVS.L</t>
  </si>
  <si>
    <t>Apparel Retailers</t>
  </si>
  <si>
    <t>0P000090RB</t>
  </si>
  <si>
    <t>BWY.L</t>
  </si>
  <si>
    <t>http://tools.morningstar.co.uk/uk/stockreport/default.aspx?Site=uk&amp;id=0P000090RB&amp;LanguageId=en-GB&amp;SecurityToken=0P000090RB]3]0]E0WWE$$ALL</t>
  </si>
  <si>
    <t>Specialty REITs</t>
  </si>
  <si>
    <t>0P00007O0N</t>
  </si>
  <si>
    <t>BYG.L</t>
  </si>
  <si>
    <t>http://tools.morningstar.co.uk/uk/stockreport/default.aspx?Site=uk&amp;id=0P00007O0N&amp;LanguageId=en-GB&amp;SecurityToken=0P00007O0N]3]0]E0WWE$$ALL</t>
  </si>
  <si>
    <t>CAPC.L</t>
  </si>
  <si>
    <t>Investment Services</t>
  </si>
  <si>
    <t>CBG.L</t>
  </si>
  <si>
    <t>Computer Services</t>
  </si>
  <si>
    <t>CCC.L</t>
  </si>
  <si>
    <t>Recreational Services</t>
  </si>
  <si>
    <t>0P00007O2V</t>
  </si>
  <si>
    <t>CCL.L</t>
  </si>
  <si>
    <t>http://tools.morningstar.co.uk/uk/stockreport/default.aspx?Site=uk&amp;id=0P00007O2V&amp;LanguageId=en-GB&amp;SecurityToken=0P00007O2V]3]0]E0WWE$$ALL</t>
  </si>
  <si>
    <t>CEY.L</t>
  </si>
  <si>
    <t>Diversified Industrials</t>
  </si>
  <si>
    <t>CLDN.L</t>
  </si>
  <si>
    <t>Gas Distribution</t>
  </si>
  <si>
    <t>CNA.L</t>
  </si>
  <si>
    <t>CNE.L</t>
  </si>
  <si>
    <t>Aerospace</t>
  </si>
  <si>
    <t>COB.L</t>
  </si>
  <si>
    <t>CPG.L</t>
  </si>
  <si>
    <t>0P00007O2L</t>
  </si>
  <si>
    <t>CPI.L</t>
  </si>
  <si>
    <t>http://tools.morningstar.co.uk/uk/stockreport/default.aspx?Site=uk&amp;id=0P00007O2L&amp;LanguageId=en-GB&amp;SecurityToken=0P00007O2L]3]0]E0WWE$$ALL</t>
  </si>
  <si>
    <t>Home Improvement Retailers</t>
  </si>
  <si>
    <t>0P000090MV</t>
  </si>
  <si>
    <t>CRDA.L</t>
  </si>
  <si>
    <t>http://tools.morningstar.co.uk/uk/stockreport/default.aspx?Site=uk&amp;id=0P000090MV&amp;LanguageId=en-GB&amp;SecurityToken=0P000090MV]3]0]E0WWE$$ALL</t>
  </si>
  <si>
    <t>CTY.L</t>
  </si>
  <si>
    <t>CWK.L</t>
  </si>
  <si>
    <t>Broadline Retailers</t>
  </si>
  <si>
    <t>DGE.L</t>
  </si>
  <si>
    <t>DJAN.L</t>
  </si>
  <si>
    <t>0P000090RE</t>
  </si>
  <si>
    <t>DLN.L</t>
  </si>
  <si>
    <t>http://tools.morningstar.co.uk/uk/stockreport/default.aspx?Site=uk&amp;id=0P000090RE&amp;LanguageId=en-GB&amp;SecurityToken=0P000090RE]3]0]E0WWE$$ALL</t>
  </si>
  <si>
    <t>Publishing</t>
  </si>
  <si>
    <t>DNLM.L</t>
  </si>
  <si>
    <t>Electronic Equipment</t>
  </si>
  <si>
    <t>DOM.L</t>
  </si>
  <si>
    <t>Conventional Electricity</t>
  </si>
  <si>
    <t>DRX.L</t>
  </si>
  <si>
    <t>Specialized Consumer Services</t>
  </si>
  <si>
    <t>0P00007YRS</t>
  </si>
  <si>
    <t>DTY.L</t>
  </si>
  <si>
    <t>http://tools.morningstar.co.uk/uk/stockreport/default.aspx?Site=uk&amp;id=0P00007YRS&amp;LanguageId=en-GB&amp;SecurityToken=0P00007YRS]3]0]E0WWE$$ALL</t>
  </si>
  <si>
    <t>Specialty Retailers</t>
  </si>
  <si>
    <t>Industrial Suppliers</t>
  </si>
  <si>
    <t>ECM.L</t>
  </si>
  <si>
    <t>EDIN.L</t>
  </si>
  <si>
    <t>ELM.L</t>
  </si>
  <si>
    <t>ELTA.L</t>
  </si>
  <si>
    <t>EMG.L</t>
  </si>
  <si>
    <t>ERM.L</t>
  </si>
  <si>
    <t>JEGBXSET1</t>
  </si>
  <si>
    <t>0P00007ODZ</t>
  </si>
  <si>
    <t>EXPN.L</t>
  </si>
  <si>
    <t>http://tools.morningstar.co.uk/uk/stockreport/default.aspx?Site=uk&amp;id=0P00007ODZ&amp;LanguageId=en-GB&amp;SecurityToken=0P00007ODZ]3]0]E0WWE$$ALL</t>
  </si>
  <si>
    <t>Airlines</t>
  </si>
  <si>
    <t>EZJ.L</t>
  </si>
  <si>
    <t>FCPT.L</t>
  </si>
  <si>
    <t>F00000H0Q7</t>
  </si>
  <si>
    <t>FCSS.L</t>
  </si>
  <si>
    <t>FDSA.L</t>
  </si>
  <si>
    <t>FEV.L</t>
  </si>
  <si>
    <t>0P00007OB3</t>
  </si>
  <si>
    <t>FGP.L</t>
  </si>
  <si>
    <t>http://tools.morningstar.co.uk/uk/stockreport/default.aspx?Site=uk&amp;id=0P00007OB3&amp;LanguageId=en-GB&amp;SecurityToken=0P00007OB3]3]0]E0WWE$$ALL</t>
  </si>
  <si>
    <t>0P00007OAQ</t>
  </si>
  <si>
    <t>http://tools.morningstar.co.uk/uk/stockreport/default.aspx?Site=uk&amp;id=0P00007OAQ&amp;LanguageId=en-GB&amp;SecurityToken=0P00007OAQ]3]0]E0WWE$$ALL</t>
  </si>
  <si>
    <t>FRCL.L</t>
  </si>
  <si>
    <t>FRES.L</t>
  </si>
  <si>
    <t>0P00007ODS</t>
  </si>
  <si>
    <t>GFS.L</t>
  </si>
  <si>
    <t>http://tools.morningstar.co.uk/uk/stockreport/default.aspx?Site=uk&amp;id=0P00007ODS&amp;LanguageId=en-GB&amp;SecurityToken=0P00007ODS]3]0]E0WWE$$ALL</t>
  </si>
  <si>
    <t>Auto Parts</t>
  </si>
  <si>
    <t>0P00007OCX</t>
  </si>
  <si>
    <t>GKN.L</t>
  </si>
  <si>
    <t>http://tools.morningstar.co.uk/uk/stockreport/default.aspx?Site=uk&amp;id=0P00007OCX&amp;LanguageId=en-GB&amp;SecurityToken=0P00007OCX]3]0]E0WWE$$ALL</t>
  </si>
  <si>
    <t>JEGBXSET0</t>
  </si>
  <si>
    <t>GLEN.L</t>
  </si>
  <si>
    <t>0P000090MK</t>
  </si>
  <si>
    <t>GNK.L</t>
  </si>
  <si>
    <t>http://tools.morningstar.co.uk/uk/stockreport/default.aspx?Site=uk&amp;id=0P000090MK&amp;LanguageId=en-GB&amp;SecurityToken=0P000090MK]3]0]E0WWE$$ALL</t>
  </si>
  <si>
    <t>Biotechnology</t>
  </si>
  <si>
    <t>0P00007OCR</t>
  </si>
  <si>
    <t>GNS.L</t>
  </si>
  <si>
    <t>http://tools.morningstar.co.uk/uk/stockreport/default.aspx?Site=uk&amp;id=0P00007OCR&amp;LanguageId=en-GB&amp;SecurityToken=0P00007OCR]3]0]E0WWE$$ALL</t>
  </si>
  <si>
    <t>GOG.L</t>
  </si>
  <si>
    <t>GPOR.L</t>
  </si>
  <si>
    <t>GRI.L</t>
  </si>
  <si>
    <t>GSK.L</t>
  </si>
  <si>
    <t>GSS.L</t>
  </si>
  <si>
    <t>0P00007OEM</t>
  </si>
  <si>
    <t>HAS.L</t>
  </si>
  <si>
    <t>http://tools.morningstar.co.uk/uk/stockreport/default.aspx?Site=uk&amp;id=0P00007OEM&amp;LanguageId=en-GB&amp;SecurityToken=0P00007OEM]3]0]E0WWE$$ALL</t>
  </si>
  <si>
    <t>0P00007OE4</t>
  </si>
  <si>
    <t>HFD.L</t>
  </si>
  <si>
    <t>http://tools.morningstar.co.uk/uk/stockreport/default.aspx?Site=uk&amp;id=0P00007OE4&amp;LanguageId=en-GB&amp;SecurityToken=0P00007OE4]3]0]E0WWE$$ALL</t>
  </si>
  <si>
    <t>HICL.L</t>
  </si>
  <si>
    <t>0P00007OF1</t>
  </si>
  <si>
    <t>HIK.L</t>
  </si>
  <si>
    <t>http://tools.morningstar.co.uk/uk/stockreport/default.aspx?Site=uk&amp;id=0P00007OF1&amp;LanguageId=en-GB&amp;SecurityToken=0P00007OF1]3]0]E0WWE$$ALL</t>
  </si>
  <si>
    <t>0P0000CGPB</t>
  </si>
  <si>
    <t>HL.L</t>
  </si>
  <si>
    <t>http://tools.morningstar.co.uk/uk/stockreport/default.aspx?Site=uk&amp;id=0P0000CGPB&amp;LanguageId=en-GB&amp;SecurityToken=0P0000CGPB]3]0]E0WWE$$ALL</t>
  </si>
  <si>
    <t>HLMA.L</t>
  </si>
  <si>
    <t>0P00007OE7</t>
  </si>
  <si>
    <t>HMSO.L</t>
  </si>
  <si>
    <t>http://tools.morningstar.co.uk/uk/stockreport/default.aspx?Site=uk&amp;id=0P00007OE7&amp;LanguageId=en-GB&amp;SecurityToken=0P00007OE7]3]0]E0WWE$$ALL</t>
  </si>
  <si>
    <t>HSBA.L</t>
  </si>
  <si>
    <t>HSTN.L</t>
  </si>
  <si>
    <t>0P00007OF8</t>
  </si>
  <si>
    <t>HSV.L</t>
  </si>
  <si>
    <t>http://tools.morningstar.co.uk/uk/stockreport/default.aspx?Site=uk&amp;id=0P00007OF8&amp;LanguageId=en-GB&amp;SecurityToken=0P00007OF8]3]0]E0WWE$$ALL</t>
  </si>
  <si>
    <t>0P00007OF3</t>
  </si>
  <si>
    <t>HSX.L</t>
  </si>
  <si>
    <t>http://tools.morningstar.co.uk/uk/stockreport/default.aspx?Site=uk&amp;id=0P00007OF3&amp;LanguageId=en-GB&amp;SecurityToken=0P00007OF3]3]0]E0WWE$$ALL</t>
  </si>
  <si>
    <t>0P00007YYJ</t>
  </si>
  <si>
    <t>HWDN.L</t>
  </si>
  <si>
    <t>http://tools.morningstar.co.uk/uk/stockreport/default.aspx?Site=uk&amp;id=0P00007YYJ&amp;LanguageId=en-GB&amp;SecurityToken=0P00007YYJ]3]0]E0WWE$$ALL</t>
  </si>
  <si>
    <t>0P0000SC72</t>
  </si>
  <si>
    <t>IAG.L</t>
  </si>
  <si>
    <t>http://tools.morningstar.co.uk/uk/stockreport/default.aspx?Site=uk&amp;id=0P0000SC72&amp;LanguageId=en-GB&amp;SecurityToken=0P0000SC72]3]0]E0WWE$$ALL</t>
  </si>
  <si>
    <t>Specialty Finance</t>
  </si>
  <si>
    <t>0P00007OH9</t>
  </si>
  <si>
    <t>ICP.L</t>
  </si>
  <si>
    <t>http://tools.morningstar.co.uk/uk/stockreport/default.aspx?Site=uk&amp;id=0P00007OH9&amp;LanguageId=en-GB&amp;SecurityToken=0P00007OH9]3]0]E0WWE$$ALL</t>
  </si>
  <si>
    <t>IGG.L</t>
  </si>
  <si>
    <t>Hotels</t>
  </si>
  <si>
    <t>IHG.L</t>
  </si>
  <si>
    <t>III.L</t>
  </si>
  <si>
    <t>IMI.L</t>
  </si>
  <si>
    <t>INCH.L</t>
  </si>
  <si>
    <t>INPP.L</t>
  </si>
  <si>
    <t>INVP.L</t>
  </si>
  <si>
    <t>Consumer Finance</t>
  </si>
  <si>
    <t>Multiutilities</t>
  </si>
  <si>
    <t>0P00007OGS</t>
  </si>
  <si>
    <t>ISAT.L</t>
  </si>
  <si>
    <t>http://tools.morningstar.co.uk/uk/stockreport/default.aspx?Site=uk&amp;id=0P00007OGS&amp;LanguageId=en-GB&amp;SecurityToken=0P00007OGS]3]0]E0WWE$$ALL</t>
  </si>
  <si>
    <t>0P00007OHH</t>
  </si>
  <si>
    <t>ITRK.L</t>
  </si>
  <si>
    <t>http://tools.morningstar.co.uk/uk/stockreport/default.aspx?Site=uk&amp;id=0P00007OHH&amp;LanguageId=en-GB&amp;SecurityToken=0P00007OHH]3]0]E0WWE$$ALL</t>
  </si>
  <si>
    <t>0P00007OI2</t>
  </si>
  <si>
    <t>ITV.L</t>
  </si>
  <si>
    <t>http://tools.morningstar.co.uk/uk/stockreport/default.aspx?Site=uk&amp;id=0P00007OI2&amp;LanguageId=en-GB&amp;SecurityToken=0P00007OI2]3]0]E0WWE$$ALL</t>
  </si>
  <si>
    <t>JAM.L</t>
  </si>
  <si>
    <t>JDW.L</t>
  </si>
  <si>
    <t>0P00007OI7</t>
  </si>
  <si>
    <t>JLT.L</t>
  </si>
  <si>
    <t>http://tools.morningstar.co.uk/uk/stockreport/default.aspx?Site=uk&amp;id=0P00007OI7&amp;LanguageId=en-GB&amp;SecurityToken=0P00007OI7]3]0]E0WWE$$ALL</t>
  </si>
  <si>
    <t>0P00007OIK</t>
  </si>
  <si>
    <t>JMAT.L</t>
  </si>
  <si>
    <t>http://tools.morningstar.co.uk/uk/stockreport/default.aspx?Site=uk&amp;id=0P00007OIK&amp;LanguageId=en-GB&amp;SecurityToken=0P00007OIK]3]0]E0WWE$$ALL</t>
  </si>
  <si>
    <t>F000000JUY</t>
  </si>
  <si>
    <t>JMG.L</t>
  </si>
  <si>
    <t>0P0000OPUV</t>
  </si>
  <si>
    <t>JUP.L</t>
  </si>
  <si>
    <t>http://tools.morningstar.co.uk/uk/stockreport/default.aspx?Site=uk&amp;id=0P0000OPUV&amp;LanguageId=en-GB&amp;SecurityToken=0P0000OPUV]3]0]E0WWE$$ALL</t>
  </si>
  <si>
    <t>KGF.L</t>
  </si>
  <si>
    <t>0P00007OJ4</t>
  </si>
  <si>
    <t>KIE.L</t>
  </si>
  <si>
    <t>http://tools.morningstar.co.uk/uk/stockreport/default.aspx?Site=uk&amp;id=0P00007OJ4&amp;LanguageId=en-GB&amp;SecurityToken=0P00007OJ4]3]0]E0WWE$$ALL</t>
  </si>
  <si>
    <t>IEGBXSTMM</t>
  </si>
  <si>
    <t>LAND.L</t>
  </si>
  <si>
    <t>0P00007OJS</t>
  </si>
  <si>
    <t>LGEN.L</t>
  </si>
  <si>
    <t>http://tools.morningstar.co.uk/uk/stockreport/default.aspx?Site=uk&amp;id=0P00007OJS&amp;LanguageId=en-GB&amp;SecurityToken=0P00007OJS]3]0]E0WWE$$ALL</t>
  </si>
  <si>
    <t>0P000090RG</t>
  </si>
  <si>
    <t>LLOY.L</t>
  </si>
  <si>
    <t>http://tools.morningstar.co.uk/uk/stockreport/default.aspx?Site=uk&amp;id=0P000090RG&amp;LanguageId=en-GB&amp;SecurityToken=0P000090RG]3]0]E0WWE$$ALL</t>
  </si>
  <si>
    <t>LRE.L</t>
  </si>
  <si>
    <t>0P000090TO</t>
  </si>
  <si>
    <t>LSE.L</t>
  </si>
  <si>
    <t>http://tools.morningstar.co.uk/uk/stockreport/default.aspx?Site=uk&amp;id=0P000090TO&amp;LanguageId=en-GB&amp;SecurityToken=0P000090TO]3]0]E0WWE$$ALL</t>
  </si>
  <si>
    <t>Diversified REITs</t>
  </si>
  <si>
    <t>MAB.L</t>
  </si>
  <si>
    <t>MARS.L</t>
  </si>
  <si>
    <t>MCRO.L</t>
  </si>
  <si>
    <t>0P000090TZ</t>
  </si>
  <si>
    <t>http://tools.morningstar.co.uk/uk/stockreport/default.aspx?Site=uk&amp;id=0P000090TZ&amp;LanguageId=en-GB&amp;SecurityToken=0P000090TZ]3]0]E0WWE$$ALL</t>
  </si>
  <si>
    <t>MGGT.L</t>
  </si>
  <si>
    <t>0P00007OL2</t>
  </si>
  <si>
    <t>MKS.L</t>
  </si>
  <si>
    <t>http://tools.morningstar.co.uk/uk/stockreport/default.aspx?Site=uk&amp;id=0P00007OL2&amp;LanguageId=en-GB&amp;SecurityToken=0P00007OL2]3]0]E0WWE$$ALL</t>
  </si>
  <si>
    <t>MLC.L</t>
  </si>
  <si>
    <t>Paper</t>
  </si>
  <si>
    <t>0P0000CFQB</t>
  </si>
  <si>
    <t>MNDI.L</t>
  </si>
  <si>
    <t>http://tools.morningstar.co.uk/uk/stockreport/default.aspx?Site=uk&amp;id=0P0000CFQB&amp;LanguageId=en-GB&amp;SecurityToken=0P0000CFQB]3]0]E0WWE$$ALL</t>
  </si>
  <si>
    <t>MNKS.L</t>
  </si>
  <si>
    <t>MONY.L</t>
  </si>
  <si>
    <t>MRC.L</t>
  </si>
  <si>
    <t>MRW.L</t>
  </si>
  <si>
    <t>MTO.L</t>
  </si>
  <si>
    <t>MYI.L</t>
  </si>
  <si>
    <t>NEX.L</t>
  </si>
  <si>
    <t>NG.L</t>
  </si>
  <si>
    <t>Water</t>
  </si>
  <si>
    <t>NXT.L</t>
  </si>
  <si>
    <t>OCDO.L</t>
  </si>
  <si>
    <t>OML.L</t>
  </si>
  <si>
    <t>0P00007OPZ</t>
  </si>
  <si>
    <t>PAG.L</t>
  </si>
  <si>
    <t>http://tools.morningstar.co.uk/uk/stockreport/default.aspx?Site=uk&amp;id=0P00007OPZ&amp;LanguageId=en-GB&amp;SecurityToken=0P00007OPZ]3]0]E0WWE$$ALL</t>
  </si>
  <si>
    <t>E0GBR00VIE</t>
  </si>
  <si>
    <t>PCT.L</t>
  </si>
  <si>
    <t>0P00007OQN</t>
  </si>
  <si>
    <t>PFC.L</t>
  </si>
  <si>
    <t>http://tools.morningstar.co.uk/uk/stockreport/default.aspx?Site=uk&amp;id=0P00007OQN&amp;LanguageId=en-GB&amp;SecurityToken=0P00007OQN]3]0]E0WWE$$ALL</t>
  </si>
  <si>
    <t>0P00007OS8</t>
  </si>
  <si>
    <t>PFG.L</t>
  </si>
  <si>
    <t>http://tools.morningstar.co.uk/uk/stockreport/default.aspx?Site=uk&amp;id=0P00007OS8&amp;LanguageId=en-GB&amp;SecurityToken=0P00007OS8]3]0]E0WWE$$ALL</t>
  </si>
  <si>
    <t>0P0000MNGU</t>
  </si>
  <si>
    <t>PHNX.L</t>
  </si>
  <si>
    <t>http://tools.morningstar.co.uk/uk/stockreport/default.aspx?Site=uk&amp;id=0P0000MNGU&amp;LanguageId=en-GB&amp;SecurityToken=0P0000MNGU]3]0]E0WWE$$ALL</t>
  </si>
  <si>
    <t>PLI.L</t>
  </si>
  <si>
    <t>0P00007OS9</t>
  </si>
  <si>
    <t>PRU.L</t>
  </si>
  <si>
    <t>http://tools.morningstar.co.uk/uk/stockreport/default.aspx?Site=uk&amp;id=0P00007OS9&amp;LanguageId=en-GB&amp;SecurityToken=0P00007OS9]3]0]E0WWE$$ALL</t>
  </si>
  <si>
    <t>PSN.L</t>
  </si>
  <si>
    <t>PSON.L</t>
  </si>
  <si>
    <t>Personal Products</t>
  </si>
  <si>
    <t>PZC.L</t>
  </si>
  <si>
    <t>QQ.L</t>
  </si>
  <si>
    <t>RAT.L</t>
  </si>
  <si>
    <t>Nondurable Household Products</t>
  </si>
  <si>
    <t>RB.L</t>
  </si>
  <si>
    <t>RBS.L</t>
  </si>
  <si>
    <t>E0GBR00BUS</t>
  </si>
  <si>
    <t>RCP.L</t>
  </si>
  <si>
    <t>0P00007OU3</t>
  </si>
  <si>
    <t>RDSA.L</t>
  </si>
  <si>
    <t>http://tools.morningstar.co.uk/uk/stockreport/default.aspx?Site=uk&amp;id=0P00007OU3&amp;LanguageId=en-GB&amp;SecurityToken=0P00007OU3]3]0]E0WWE$$ALL</t>
  </si>
  <si>
    <t>RDSB.L</t>
  </si>
  <si>
    <t>RDW.L</t>
  </si>
  <si>
    <t>0P00007OT5</t>
  </si>
  <si>
    <t>REL.L</t>
  </si>
  <si>
    <t>http://tools.morningstar.co.uk/uk/stockreport/default.aspx?Site=uk&amp;id=0P00007OT5&amp;LanguageId=en-GB&amp;SecurityToken=0P00007OT5]3]0]E0WWE$$ALL</t>
  </si>
  <si>
    <t>RIO.L</t>
  </si>
  <si>
    <t>0P00007Z2B</t>
  </si>
  <si>
    <t>RMV.L</t>
  </si>
  <si>
    <t>http://tools.morningstar.co.uk/uk/stockreport/default.aspx?Site=uk&amp;id=0P00007Z2B&amp;LanguageId=en-GB&amp;SecurityToken=0P00007Z2B]3]0]E0WWE$$ALL</t>
  </si>
  <si>
    <t>RNK.L</t>
  </si>
  <si>
    <t>0P000090MX</t>
  </si>
  <si>
    <t>ROR.L</t>
  </si>
  <si>
    <t>http://tools.morningstar.co.uk/uk/stockreport/default.aspx?Site=uk&amp;id=0P000090MX&amp;LanguageId=en-GB&amp;SecurityToken=0P000090MX]3]0]E0WWE$$ALL</t>
  </si>
  <si>
    <t>0P00007OU5</t>
  </si>
  <si>
    <t>RPC.L</t>
  </si>
  <si>
    <t>http://tools.morningstar.co.uk/uk/stockreport/default.aspx?Site=uk&amp;id=0P00007OU5&amp;LanguageId=en-GB&amp;SecurityToken=0P00007OU5]3]0]E0WWE$$ALL</t>
  </si>
  <si>
    <t>0P00007OU0</t>
  </si>
  <si>
    <t>RR.L</t>
  </si>
  <si>
    <t>http://tools.morningstar.co.uk/uk/stockreport/default.aspx?Site=uk&amp;id=0P00007OU0&amp;LanguageId=en-GB&amp;SecurityToken=0P00007OU0]3]0]E0WWE$$ALL</t>
  </si>
  <si>
    <t>RRS.L</t>
  </si>
  <si>
    <t>Full Line Insurance</t>
  </si>
  <si>
    <t>RSA.L</t>
  </si>
  <si>
    <t>0P00007OTE</t>
  </si>
  <si>
    <t>RSW.L</t>
  </si>
  <si>
    <t>http://tools.morningstar.co.uk/uk/stockreport/default.aspx?Site=uk&amp;id=0P00007OTE&amp;LanguageId=en-GB&amp;SecurityToken=0P00007OTE]3]0]E0WWE$$ALL</t>
  </si>
  <si>
    <t>RTN.L</t>
  </si>
  <si>
    <t>0P00007OTH</t>
  </si>
  <si>
    <t>RTO.L</t>
  </si>
  <si>
    <t>http://tools.morningstar.co.uk/uk/stockreport/default.aspx?Site=uk&amp;id=0P00007OTH&amp;LanguageId=en-GB&amp;SecurityToken=0P00007OTH]3]0]E0WWE$$ALL</t>
  </si>
  <si>
    <t>SBRY.L</t>
  </si>
  <si>
    <t>E0GBR00QFI</t>
  </si>
  <si>
    <t>SCIN.L</t>
  </si>
  <si>
    <t>SDR.L</t>
  </si>
  <si>
    <t>0P00007OWZ</t>
  </si>
  <si>
    <t>SGC.L</t>
  </si>
  <si>
    <t>http://tools.morningstar.co.uk/uk/stockreport/default.aspx?Site=uk&amp;id=0P00007OWZ&amp;LanguageId=en-GB&amp;SecurityToken=0P00007OWZ]3]0]E0WWE$$ALL</t>
  </si>
  <si>
    <t>SGE.L</t>
  </si>
  <si>
    <t>0P00007OVW</t>
  </si>
  <si>
    <t>SGRO.L</t>
  </si>
  <si>
    <t>http://tools.morningstar.co.uk/uk/stockreport/default.aspx?Site=uk&amp;id=0P00007OVW&amp;LanguageId=en-GB&amp;SecurityToken=0P00007OVW]3]0]E0WWE$$ALL</t>
  </si>
  <si>
    <t>SHB.L</t>
  </si>
  <si>
    <t>SHI.L</t>
  </si>
  <si>
    <t>SHP.L</t>
  </si>
  <si>
    <t>0P00007Z3Q</t>
  </si>
  <si>
    <t>http://tools.morningstar.co.uk/uk/stockreport/default.aspx?Site=uk&amp;id=0P00007Z3Q&amp;LanguageId=en-GB&amp;SecurityToken=0P00007Z3Q]3]0]E0WWE$$ALL</t>
  </si>
  <si>
    <t>0P000080E7</t>
  </si>
  <si>
    <t>SMDS.L</t>
  </si>
  <si>
    <t>http://tools.morningstar.co.uk/uk/stockreport/default.aspx?Site=uk&amp;id=0P000080E7&amp;LanguageId=en-GB&amp;SecurityToken=0P000080E7]3]0]E0WWE$$ALL</t>
  </si>
  <si>
    <t>0P00007OW0</t>
  </si>
  <si>
    <t>SMIN.L</t>
  </si>
  <si>
    <t>http://tools.morningstar.co.uk/uk/stockreport/default.aspx?Site=uk&amp;id=0P00007OW0&amp;LanguageId=en-GB&amp;SecurityToken=0P00007OW0]3]0]E0WWE$$ALL</t>
  </si>
  <si>
    <t>SMWH.L</t>
  </si>
  <si>
    <t>Medical Equipment</t>
  </si>
  <si>
    <t>0P00007OVZ</t>
  </si>
  <si>
    <t>SN.L</t>
  </si>
  <si>
    <t>http://tools.morningstar.co.uk/uk/stockreport/default.aspx?Site=uk&amp;id=0P00007OVZ&amp;LanguageId=en-GB&amp;SecurityToken=0P00007OVZ]3]0]E0WWE$$ALL</t>
  </si>
  <si>
    <t>0P00007OV1</t>
  </si>
  <si>
    <t>SNR.L</t>
  </si>
  <si>
    <t>http://tools.morningstar.co.uk/uk/stockreport/default.aspx?Site=uk&amp;id=0P00007OV1&amp;LanguageId=en-GB&amp;SecurityToken=0P00007OV1]3]0]E0WWE$$ALL</t>
  </si>
  <si>
    <t>0P000093JK</t>
  </si>
  <si>
    <t>SPD.L</t>
  </si>
  <si>
    <t>http://tools.morningstar.co.uk/uk/stockreport/default.aspx?Site=uk&amp;id=0P000093JK&amp;LanguageId=en-GB&amp;SecurityToken=0P000093JK]3]0]E0WWE$$ALL</t>
  </si>
  <si>
    <t>SPX.L</t>
  </si>
  <si>
    <t>SRP.L</t>
  </si>
  <si>
    <t>0P00007OUT</t>
  </si>
  <si>
    <t>SSE.L</t>
  </si>
  <si>
    <t>http://tools.morningstar.co.uk/uk/stockreport/default.aspx?Site=uk&amp;id=0P00007OUT&amp;LanguageId=en-GB&amp;SecurityToken=0P00007OUT]3]0]E0WWE$$ALL</t>
  </si>
  <si>
    <t>STAN.L</t>
  </si>
  <si>
    <t>0P00007OWV</t>
  </si>
  <si>
    <t>STJ.L</t>
  </si>
  <si>
    <t>http://tools.morningstar.co.uk/uk/stockreport/default.aspx?Site=uk&amp;id=0P00007OWV&amp;LanguageId=en-GB&amp;SecurityToken=0P00007OWV]3]0]E0WWE$$ALL</t>
  </si>
  <si>
    <t>Real Estate Services</t>
  </si>
  <si>
    <t>SVS.L</t>
  </si>
  <si>
    <t>0P000080E6</t>
  </si>
  <si>
    <t>SVT.L</t>
  </si>
  <si>
    <t>http://tools.morningstar.co.uk/uk/stockreport/default.aspx?Site=uk&amp;id=0P000080E6&amp;LanguageId=en-GB&amp;SecurityToken=0P000080E6]3]0]E0WWE$$ALL</t>
  </si>
  <si>
    <t>SXS.L</t>
  </si>
  <si>
    <t>Health Care Providers</t>
  </si>
  <si>
    <t>0P0000NHNJ</t>
  </si>
  <si>
    <t>TALK.L</t>
  </si>
  <si>
    <t>http://tools.morningstar.co.uk/uk/stockreport/default.aspx?Site=uk&amp;id=0P0000NHNJ&amp;LanguageId=en-GB&amp;SecurityToken=0P0000NHNJ]3]0]E0WWE$$ALL</t>
  </si>
  <si>
    <t>TATE.L</t>
  </si>
  <si>
    <t>F0GBR05WML</t>
  </si>
  <si>
    <t>TEM.L</t>
  </si>
  <si>
    <t>0P00007OYG</t>
  </si>
  <si>
    <t>TEP.L</t>
  </si>
  <si>
    <t>http://tools.morningstar.co.uk/uk/stockreport/default.aspx?Site=uk&amp;id=0P00007OYG&amp;LanguageId=en-GB&amp;SecurityToken=0P00007OYG]3]0]E0WWE$$ALL</t>
  </si>
  <si>
    <t>TLW.L</t>
  </si>
  <si>
    <t>E0GBR00J8R</t>
  </si>
  <si>
    <t>TMPL.L</t>
  </si>
  <si>
    <t>TPK.L</t>
  </si>
  <si>
    <t>E0GBR00QXG</t>
  </si>
  <si>
    <t>TRY.L</t>
  </si>
  <si>
    <t>0P00007OYV</t>
  </si>
  <si>
    <t>TSCO.L</t>
  </si>
  <si>
    <t>http://tools.morningstar.co.uk/uk/stockreport/default.aspx?Site=uk&amp;id=0P00007OYV&amp;LanguageId=en-GB&amp;SecurityToken=0P00007OYV]3]0]E0WWE$$ALL</t>
  </si>
  <si>
    <t>0P00007OYA</t>
  </si>
  <si>
    <t>TW.L</t>
  </si>
  <si>
    <t>http://tools.morningstar.co.uk/uk/stockreport/default.aspx?Site=uk&amp;id=0P00007OYA&amp;LanguageId=en-GB&amp;SecurityToken=0P00007OYA]3]0]E0WWE$$ALL</t>
  </si>
  <si>
    <t>UBM.L</t>
  </si>
  <si>
    <t>UKCM.L</t>
  </si>
  <si>
    <t>ULE.L</t>
  </si>
  <si>
    <t>ULVR.L</t>
  </si>
  <si>
    <t>UU.L</t>
  </si>
  <si>
    <t>0P00007P1R</t>
  </si>
  <si>
    <t>VCT.L</t>
  </si>
  <si>
    <t>http://tools.morningstar.co.uk/uk/stockreport/default.aspx?Site=uk&amp;id=0P00007P1R&amp;LanguageId=en-GB&amp;SecurityToken=0P00007P1R]3]0]E0WWE$$ALL</t>
  </si>
  <si>
    <t>VED.L</t>
  </si>
  <si>
    <t>VOD.L</t>
  </si>
  <si>
    <t>0P00007P2D</t>
  </si>
  <si>
    <t>WEIR.L</t>
  </si>
  <si>
    <t>http://tools.morningstar.co.uk/uk/stockreport/default.aspx?Site=uk&amp;id=0P00007P2D&amp;LanguageId=en-GB&amp;SecurityToken=0P00007P2D]3]0]E0WWE$$ALL</t>
  </si>
  <si>
    <t>WG.L</t>
  </si>
  <si>
    <t>WMH.L</t>
  </si>
  <si>
    <t>WPP.L</t>
  </si>
  <si>
    <t>E0GBR00F4W</t>
  </si>
  <si>
    <t>WTAN.L</t>
  </si>
  <si>
    <t>WTB.L</t>
  </si>
  <si>
    <t>0P00007P3U</t>
  </si>
  <si>
    <t>http://tools.morningstar.co.uk/uk/stockreport/default.aspx?Site=uk&amp;id=0P00007P3U&amp;LanguageId=en-GB&amp;SecurityToken=0P00007P3U]3]0]E0WWE$$ALL</t>
  </si>
  <si>
    <t>Added error check when running import_base_data macro
Added Date-Time of last Full Data Import
Data import functionality replaced by copy/paste to eliminate too many data connections</t>
  </si>
  <si>
    <t>Change</t>
  </si>
  <si>
    <t>DPLM</t>
  </si>
  <si>
    <t>GFRD</t>
  </si>
  <si>
    <t>JLIF</t>
  </si>
  <si>
    <t>NBLS</t>
  </si>
  <si>
    <t>PAY</t>
  </si>
  <si>
    <t>Phoenix Group Holdings</t>
  </si>
  <si>
    <t>0-3</t>
  </si>
  <si>
    <t>Added ability to update prices from Hemscott</t>
  </si>
  <si>
    <t>GB00B5N0P849</t>
  </si>
  <si>
    <t>Reserved</t>
  </si>
  <si>
    <t>http://tools.morningstar.co.uk/uk/cefreport/default.aspx?Site=uk&amp;id=E0GBR00QKW&amp;LanguageId=en-GB&amp;SecurityToken=E0GBR00QKW]2]0]FCGBR$$ALL</t>
  </si>
  <si>
    <t>http://tools.morningstar.co.uk/uk/cefreport/default.aspx?Site=uk&amp;id=F00000H0Q7&amp;LanguageId=en-GB&amp;SecurityToken=F00000H0Q7]2]0]FCGBR$$ALL</t>
  </si>
  <si>
    <t>http://tools.morningstar.co.uk/uk/cefreport/default.aspx?Site=uk&amp;id=F000000JUY&amp;LanguageId=en-GB&amp;SecurityToken=F000000JUY]2]0]FCGBR$$ALL</t>
  </si>
  <si>
    <t>http://tools.morningstar.co.uk/uk/cefreport/default.aspx?Site=uk&amp;id=E0GBR00VIE&amp;LanguageId=en-GB&amp;SecurityToken=E0GBR00VIE]2]0]FCGBR$$ALL</t>
  </si>
  <si>
    <t>http://tools.morningstar.co.uk/uk/cefreport/default.aspx?Site=uk&amp;id=E0GBR00BUS&amp;LanguageId=en-GB&amp;SecurityToken=E0GBR00BUS]2]0]FCGBR$$ALL</t>
  </si>
  <si>
    <t>http://tools.morningstar.co.uk/uk/cefreport/default.aspx?Site=uk&amp;id=E0GBR00QFI&amp;LanguageId=en-GB&amp;SecurityToken=E0GBR00QFI]2]0]FCGBR$$ALL</t>
  </si>
  <si>
    <t>http://tools.morningstar.co.uk/uk/cefreport/default.aspx?Site=uk&amp;id=F0GBR05WML&amp;LanguageId=en-GB&amp;SecurityToken=F0GBR05WML]2]0]FCGBR$$ALL</t>
  </si>
  <si>
    <t>http://tools.morningstar.co.uk/uk/cefreport/default.aspx?Site=uk&amp;id=E0GBR00J8R&amp;LanguageId=en-GB&amp;SecurityToken=E0GBR00J8R]2]0]FCGBR$$ALL</t>
  </si>
  <si>
    <t>http://tools.morningstar.co.uk/uk/cefreport/default.aspx?Site=uk&amp;id=E0GBR00QXG&amp;LanguageId=en-GB&amp;SecurityToken=E0GBR00QXG]2]0]FCGBR$$ALL</t>
  </si>
  <si>
    <t>http://tools.morningstar.co.uk/uk/cefreport/default.aspx?Site=uk&amp;id=E0GBR00F4W&amp;LanguageId=en-GB&amp;SecurityToken=E0GBR00F4W]2]0]FCGBR$$ALL</t>
  </si>
  <si>
    <t>0-31</t>
  </si>
  <si>
    <t>Added code to remove any limits on the filter on Sharedata sheet when data is updated</t>
  </si>
  <si>
    <t>F000000EOV</t>
  </si>
  <si>
    <t>http://tools.morningstar.co.uk/uk/cefreport/default.aspx?Site=uk&amp;id=F000000EOV&amp;LanguageId=en-GB&amp;SecurityToken=F000000EOV]2]0]FCGBR$$ALL</t>
  </si>
  <si>
    <t>F0000009C7</t>
  </si>
  <si>
    <t>http://tools.morningstar.co.uk/uk/cefreport/default.aspx?Site=uk&amp;id=F0000009C7&amp;LanguageId=en-GB&amp;SecurityToken=F0000009C7]2]0]FCGBR$$ALL</t>
  </si>
  <si>
    <t>DIPLOMA</t>
  </si>
  <si>
    <t>GB0001826634</t>
  </si>
  <si>
    <t>GALLIFORD TRY</t>
  </si>
  <si>
    <t>GB00B3Y2J508</t>
  </si>
  <si>
    <t>GB00B6YTLS95</t>
  </si>
  <si>
    <t>0P00007O7X</t>
  </si>
  <si>
    <t>DPLM.L</t>
  </si>
  <si>
    <t>http://tools.morningstar.co.uk/uk/stockreport/default.aspx?Site=uk&amp;id=0P00007O7X&amp;LanguageId=en-GB&amp;SecurityToken=0P00007O7X]3]0]E0WWE$$ALL</t>
  </si>
  <si>
    <t>0P00007OC7</t>
  </si>
  <si>
    <t>GFRD.L</t>
  </si>
  <si>
    <t>http://tools.morningstar.co.uk/uk/stockreport/default.aspx?Site=uk&amp;id=0P00007OC7&amp;LanguageId=en-GB&amp;SecurityToken=0P00007OC7]3]0]E0WWE$$ALL</t>
  </si>
  <si>
    <t>Changed source of historic dividends from Morningstar to Dividend Investor</t>
  </si>
  <si>
    <t>1-00</t>
  </si>
  <si>
    <t>CRH</t>
  </si>
  <si>
    <t>EVR</t>
  </si>
  <si>
    <t>POLY</t>
  </si>
  <si>
    <t>CENTAMIN</t>
  </si>
  <si>
    <t>JE00B5TT1872</t>
  </si>
  <si>
    <t>IE0001827041</t>
  </si>
  <si>
    <t>EVRAZ</t>
  </si>
  <si>
    <t>GB00B71N6K86</t>
  </si>
  <si>
    <t>JOHN LAING INF</t>
  </si>
  <si>
    <t>GG00B4ZWPH08</t>
  </si>
  <si>
    <t>PAYPOINT</t>
  </si>
  <si>
    <t>GB00B02QND93</t>
  </si>
  <si>
    <t>JE00B6T5S470</t>
  </si>
  <si>
    <t>IEGBXSET1</t>
  </si>
  <si>
    <t>CRH.L</t>
  </si>
  <si>
    <t>0P0000UIMN</t>
  </si>
  <si>
    <t>EVR.L</t>
  </si>
  <si>
    <t>http://tools.morningstar.co.uk/uk/stockreport/default.aspx?Site=uk&amp;id=0P0000UIMN&amp;LanguageId=en-GB&amp;SecurityToken=0P0000UIMN]3]0]E0WWE$$ALL</t>
  </si>
  <si>
    <t>F00000LL2B</t>
  </si>
  <si>
    <t>JLIF.L</t>
  </si>
  <si>
    <t>http://tools.morningstar.co.uk/uk/cefreport/default.aspx?Site=uk&amp;id=F00000LL2B&amp;LanguageId=en-GB&amp;SecurityToken=F00000LL2B]2]0]FCGBR$$ALL</t>
  </si>
  <si>
    <t>Financial Administration</t>
  </si>
  <si>
    <t>0P00007OQA</t>
  </si>
  <si>
    <t>PAY.L</t>
  </si>
  <si>
    <t>http://tools.morningstar.co.uk/uk/stockreport/default.aspx?Site=uk&amp;id=0P00007OQA&amp;LanguageId=en-GB&amp;SecurityToken=0P00007OQA]3]0]E0WWE$$ALL</t>
  </si>
  <si>
    <t>0P0000UHP1</t>
  </si>
  <si>
    <t>POLY.L</t>
  </si>
  <si>
    <t>http://tools.morningstar.co.uk/uk/stockreport/default.aspx?Site=uk&amp;id=0P0000UHP1&amp;LanguageId=en-GB&amp;SecurityToken=0P0000UHP1]3]0]E0WWE$$ALL</t>
  </si>
  <si>
    <t>GB00B74CDH82</t>
  </si>
  <si>
    <t>GB00B7KR2P84</t>
  </si>
  <si>
    <t>NB GLOBAL ú</t>
  </si>
  <si>
    <t>GG00B3KX4Q34</t>
  </si>
  <si>
    <t>NBLS.L</t>
  </si>
  <si>
    <t>Epic</t>
  </si>
  <si>
    <t>Price (p)</t>
  </si>
  <si>
    <t>%</t>
  </si>
  <si>
    <t>30 day</t>
  </si>
  <si>
    <t>Market</t>
  </si>
  <si>
    <t>3i Infrastructure</t>
  </si>
  <si>
    <t>Anglo American</t>
  </si>
  <si>
    <t>Associated British Foods</t>
  </si>
  <si>
    <t>Admiral Group</t>
  </si>
  <si>
    <t>Aggreko</t>
  </si>
  <si>
    <t>Ashtead Group</t>
  </si>
  <si>
    <t>Antofagasta</t>
  </si>
  <si>
    <t>Ashmore Group</t>
  </si>
  <si>
    <t>Aberforth Smaller Companies Trust</t>
  </si>
  <si>
    <t>Alliance Trust</t>
  </si>
  <si>
    <t>Aviva</t>
  </si>
  <si>
    <t>AVEVA Group</t>
  </si>
  <si>
    <t>AstraZeneca</t>
  </si>
  <si>
    <t>BAE Systems</t>
  </si>
  <si>
    <t>Babcock International Group</t>
  </si>
  <si>
    <t>Barr (A G)</t>
  </si>
  <si>
    <t>Barclays</t>
  </si>
  <si>
    <t>British American Tobacco</t>
  </si>
  <si>
    <t>BBA Aviation</t>
  </si>
  <si>
    <t>Balfour Beatty</t>
  </si>
  <si>
    <t>Barratt Developments</t>
  </si>
  <si>
    <t>Beazley</t>
  </si>
  <si>
    <t>Berkeley Group Holdings (The)</t>
  </si>
  <si>
    <t>British Land Co</t>
  </si>
  <si>
    <t>BHP Billiton</t>
  </si>
  <si>
    <t>Bankers' Investment Trust (the)</t>
  </si>
  <si>
    <t>Bunzl</t>
  </si>
  <si>
    <t>Booker Group</t>
  </si>
  <si>
    <t>Bodycote</t>
  </si>
  <si>
    <t>Burberry Group</t>
  </si>
  <si>
    <t>Brewin Dolphin Holdings</t>
  </si>
  <si>
    <t>BT Group</t>
  </si>
  <si>
    <t>Britvic</t>
  </si>
  <si>
    <t>Bovis Homes Group</t>
  </si>
  <si>
    <t>Bellway</t>
  </si>
  <si>
    <t>Big Yellow Group</t>
  </si>
  <si>
    <t>Capital &amp; Counties Properties</t>
  </si>
  <si>
    <t>Close Brothers Group</t>
  </si>
  <si>
    <t>Computacenter</t>
  </si>
  <si>
    <t>Carnival</t>
  </si>
  <si>
    <t>Caledonia Investments</t>
  </si>
  <si>
    <t>Centrica</t>
  </si>
  <si>
    <t>Cairn Energy</t>
  </si>
  <si>
    <t>Cobham</t>
  </si>
  <si>
    <t>Compass Group</t>
  </si>
  <si>
    <t>Capita Group (The)</t>
  </si>
  <si>
    <t>Croda International</t>
  </si>
  <si>
    <t>City Of London Investment Trust (the)</t>
  </si>
  <si>
    <t>Cranswick</t>
  </si>
  <si>
    <t>Diageo</t>
  </si>
  <si>
    <t>Daejan Holdings</t>
  </si>
  <si>
    <t>Derwent London</t>
  </si>
  <si>
    <t>Dunelm Group</t>
  </si>
  <si>
    <t>Diploma</t>
  </si>
  <si>
    <t>Drax Group</t>
  </si>
  <si>
    <t>Dignity</t>
  </si>
  <si>
    <t>Electrocomponents</t>
  </si>
  <si>
    <t>Edinburgh Investment Trust (the)</t>
  </si>
  <si>
    <t>Elementis</t>
  </si>
  <si>
    <t>Electra Private Equity</t>
  </si>
  <si>
    <t>Man Group</t>
  </si>
  <si>
    <t>Euromoney Institutional Investor</t>
  </si>
  <si>
    <t>Experian</t>
  </si>
  <si>
    <t>easyJet</t>
  </si>
  <si>
    <t>Fidelity China Special Situations</t>
  </si>
  <si>
    <t>Fidessa Group</t>
  </si>
  <si>
    <t>Fidelity European Values</t>
  </si>
  <si>
    <t>FirstGroup</t>
  </si>
  <si>
    <t>Foreign &amp; Colonial Investment Trust</t>
  </si>
  <si>
    <t>Fresnillo</t>
  </si>
  <si>
    <t>Galliford Try</t>
  </si>
  <si>
    <t>Greene King</t>
  </si>
  <si>
    <t>Genus</t>
  </si>
  <si>
    <t>Go-Ahead Group (The)</t>
  </si>
  <si>
    <t>Grainger</t>
  </si>
  <si>
    <t>GlaxoSmithKline</t>
  </si>
  <si>
    <t>Hays</t>
  </si>
  <si>
    <t>Halfords Group</t>
  </si>
  <si>
    <t>Hikma Pharmaceuticals</t>
  </si>
  <si>
    <t>Hargreaves Lansdown</t>
  </si>
  <si>
    <t>Halma</t>
  </si>
  <si>
    <t>HSBC Holdings</t>
  </si>
  <si>
    <t>Hansteen Holdings</t>
  </si>
  <si>
    <t>Homeserve</t>
  </si>
  <si>
    <t>Hiscox</t>
  </si>
  <si>
    <t>International Consolidated Airlines Group</t>
  </si>
  <si>
    <t>Intermediate Capital Group</t>
  </si>
  <si>
    <t>IG Group Holdings</t>
  </si>
  <si>
    <t>InterContinental Hotels Group</t>
  </si>
  <si>
    <t>3i Group</t>
  </si>
  <si>
    <t>Inchcape</t>
  </si>
  <si>
    <t>Informa</t>
  </si>
  <si>
    <t>International Public Partnership</t>
  </si>
  <si>
    <t>Investec</t>
  </si>
  <si>
    <t>Inmarsat</t>
  </si>
  <si>
    <t>Intertek Group</t>
  </si>
  <si>
    <t>Wetherspoon (J D)</t>
  </si>
  <si>
    <t>John Laing Infrastructure Fund</t>
  </si>
  <si>
    <t>Jardine Lloyd Thompson Group</t>
  </si>
  <si>
    <t>Johnson Matthey</t>
  </si>
  <si>
    <t>Jupiter Fund Management</t>
  </si>
  <si>
    <t>Kingfisher</t>
  </si>
  <si>
    <t>Kier Group</t>
  </si>
  <si>
    <t>Land Securities Group</t>
  </si>
  <si>
    <t>Legal &amp; General Group</t>
  </si>
  <si>
    <t>Lancashire Holdings</t>
  </si>
  <si>
    <t>London Stock Exchange Group</t>
  </si>
  <si>
    <t>Mitchells &amp; Butlers</t>
  </si>
  <si>
    <t>Marston's</t>
  </si>
  <si>
    <t>Micro Focus International</t>
  </si>
  <si>
    <t>Meggitt</t>
  </si>
  <si>
    <t>Marks &amp; Spencer Group</t>
  </si>
  <si>
    <t>Millennium &amp; Copthorne Hotels</t>
  </si>
  <si>
    <t>Mondi</t>
  </si>
  <si>
    <t>Monks Investment Trust (the)</t>
  </si>
  <si>
    <t>Moneysupermarket.com Group</t>
  </si>
  <si>
    <t>Mercantile Inv Tst</t>
  </si>
  <si>
    <t>Morrison (Wm) Supermarkets</t>
  </si>
  <si>
    <t>MITIE Group</t>
  </si>
  <si>
    <t>National Express Group</t>
  </si>
  <si>
    <t>National Grid</t>
  </si>
  <si>
    <t>Next</t>
  </si>
  <si>
    <t>Ocado Group</t>
  </si>
  <si>
    <t>Paragon Group of Companies (The)</t>
  </si>
  <si>
    <t>PayPoint</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</si>
  <si>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</si>
  <si>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</si>
  <si>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</si>
  <si>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</si>
  <si>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</si>
  <si>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</si>
  <si>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</si>
  <si>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</si>
  <si>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</si>
  <si>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</si>
  <si>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</si>
  <si>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</si>
  <si>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</si>
  <si>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</si>
  <si>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</si>
  <si>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</si>
  <si>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</si>
  <si>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</si>
  <si>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</si>
  <si>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</si>
  <si>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RPC Group</t>
  </si>
  <si>
    <t>Rolls-Royce Group</t>
  </si>
  <si>
    <t>Randgold Resources</t>
  </si>
  <si>
    <t>RSA Insurance Group</t>
  </si>
  <si>
    <t>Renishaw</t>
  </si>
  <si>
    <t>Restaurant Group (The)</t>
  </si>
  <si>
    <t>Rentokil Initial</t>
  </si>
  <si>
    <t>Sainsbury (J)</t>
  </si>
  <si>
    <t>Scottish Investment Trust (the)</t>
  </si>
  <si>
    <t>Schroders</t>
  </si>
  <si>
    <t>Stagecoach Group</t>
  </si>
  <si>
    <t>Sage Group (The)</t>
  </si>
  <si>
    <t>Segro</t>
  </si>
  <si>
    <t>Shaftesbury</t>
  </si>
  <si>
    <t>Shire</t>
  </si>
  <si>
    <t>Smith (DS)</t>
  </si>
  <si>
    <t>Smiths Group</t>
  </si>
  <si>
    <t>Scottish Mortgage Investment Trust</t>
  </si>
  <si>
    <t>WH Smith</t>
  </si>
  <si>
    <t>Smith &amp; Nephew</t>
  </si>
  <si>
    <t>Senior</t>
  </si>
  <si>
    <t>Sports Direct International</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</si>
  <si>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</si>
  <si>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</si>
  <si>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</si>
  <si>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</si>
  <si>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</si>
  <si>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</si>
  <si>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</si>
  <si>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</si>
  <si>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</si>
  <si>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</si>
  <si>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</si>
  <si>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</si>
  <si>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</si>
  <si>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</si>
  <si>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</si>
  <si>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</si>
  <si>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</si>
  <si>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</si>
  <si>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</si>
  <si>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</si>
  <si>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</si>
  <si>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Vedanta Resources</t>
  </si>
  <si>
    <t>Vodafone Group</t>
  </si>
  <si>
    <t>Weir Group</t>
  </si>
  <si>
    <t>John Wood Group</t>
  </si>
  <si>
    <t>William Hill</t>
  </si>
  <si>
    <t>WPP Group</t>
  </si>
  <si>
    <t>Witan Investment Trust</t>
  </si>
  <si>
    <t>Whitbread</t>
  </si>
  <si>
    <t>Removed Hemscott as price source (Hemscott source data no longer available) and replaced with the Daily Telegraph (which sources data from MoneyAM)</t>
  </si>
  <si>
    <t>1-10</t>
  </si>
  <si>
    <t>GB00B77J0862</t>
  </si>
  <si>
    <t>GB00B6XZKY75</t>
  </si>
  <si>
    <t>BTG.L</t>
  </si>
  <si>
    <t>F000005MI9</t>
  </si>
  <si>
    <t>http://tools.morningstar.co.uk/uk/cefreport/default.aspx?Site=uk&amp;id=F000005MI9&amp;LanguageId=en-GB&amp;SecurityToken=F000005MI9]2]0]FCGBR$$ALL</t>
  </si>
  <si>
    <t>Centamin</t>
  </si>
  <si>
    <t>HICL Infrastructure Co</t>
  </si>
  <si>
    <t>IPO</t>
  </si>
  <si>
    <t>IP Group</t>
  </si>
  <si>
    <t>GB00B759CR16</t>
  </si>
  <si>
    <t>BGEO</t>
  </si>
  <si>
    <t>DECHRA PHARM</t>
  </si>
  <si>
    <t>GB0009633180</t>
  </si>
  <si>
    <t>DPH</t>
  </si>
  <si>
    <t>IP GROUP</t>
  </si>
  <si>
    <t>GB00B128J450</t>
  </si>
  <si>
    <t>GB00B7T77214</t>
  </si>
  <si>
    <t>TED BAKER</t>
  </si>
  <si>
    <t>GB0001048619</t>
  </si>
  <si>
    <t>TED</t>
  </si>
  <si>
    <t>BGEO.L</t>
  </si>
  <si>
    <t>0P00007O7D</t>
  </si>
  <si>
    <t>DPH.L</t>
  </si>
  <si>
    <t>http://tools.morningstar.co.uk/uk/stockreport/default.aspx?Site=uk&amp;id=0P00007O7D&amp;LanguageId=en-GB&amp;SecurityToken=0P00007O7D]3]0]E0WWE$$ALL</t>
  </si>
  <si>
    <t>IPO.L</t>
  </si>
  <si>
    <t>0P00007OYD</t>
  </si>
  <si>
    <t>TED.L</t>
  </si>
  <si>
    <t>http://tools.morningstar.co.uk/uk/stockreport/default.aspx?Site=uk&amp;id=0P00007OYD&amp;LanguageId=en-GB&amp;SecurityToken=0P00007OYD]3]0]E0WWE$$ALL</t>
  </si>
  <si>
    <t>Dechra Pharmaceuticals</t>
  </si>
  <si>
    <t>Ted Baker</t>
  </si>
  <si>
    <t>PENNON GROUP</t>
  </si>
  <si>
    <t>GB00B18V8630</t>
  </si>
  <si>
    <t>WORLDWIDE HC</t>
  </si>
  <si>
    <t>GB0003385308</t>
  </si>
  <si>
    <t>WWH</t>
  </si>
  <si>
    <t>0P00007Z0J</t>
  </si>
  <si>
    <t>PNN.L</t>
  </si>
  <si>
    <t>http://tools.morningstar.co.uk/uk/stockreport/default.aspx?Site=uk&amp;id=0P00007Z0J&amp;LanguageId=en-GB&amp;SecurityToken=0P00007Z0J]3]0]E0WWE$$ALL</t>
  </si>
  <si>
    <t>F0GBR053PI</t>
  </si>
  <si>
    <t>WWH.L</t>
  </si>
  <si>
    <t>http://tools.morningstar.co.uk/uk/cefreport/default.aspx?Site=uk&amp;id=F0GBR053PI&amp;LanguageId=en-GB&amp;SecurityToken=F0GBR053PI]2]0]FCGBR$$ALL</t>
  </si>
  <si>
    <t>Worldwide Healthcare Trust</t>
  </si>
  <si>
    <t>JOHNSON MATTHEY</t>
  </si>
  <si>
    <t>ST.MODWEN PROP.</t>
  </si>
  <si>
    <t>GB0007291015</t>
  </si>
  <si>
    <t>SMP</t>
  </si>
  <si>
    <t>E0GBR01NFP</t>
  </si>
  <si>
    <t>http://tools.morningstar.co.uk/uk/cefreport/default.aspx?Site=uk&amp;id=E0GBR01NFP&amp;LanguageId=en-GB&amp;SecurityToken=E0GBR01NFP]2]0]FCGBR$$ALL</t>
  </si>
  <si>
    <t>SMP.L</t>
  </si>
  <si>
    <t>IM00B7S9G985</t>
  </si>
  <si>
    <t>PTEC</t>
  </si>
  <si>
    <t>SUPERGROUP</t>
  </si>
  <si>
    <t>GB00B60BD277</t>
  </si>
  <si>
    <t>SGP</t>
  </si>
  <si>
    <t>UNITE GROUP</t>
  </si>
  <si>
    <t>GB0006928617</t>
  </si>
  <si>
    <t>UTG</t>
  </si>
  <si>
    <t>WORKSPACE GRP.</t>
  </si>
  <si>
    <t>GB00B67G5X01</t>
  </si>
  <si>
    <t>WKP</t>
  </si>
  <si>
    <t>IMGBXSTMM</t>
  </si>
  <si>
    <t>0P00007Z10</t>
  </si>
  <si>
    <t>PTEC.L</t>
  </si>
  <si>
    <t>http://tools.morningstar.co.uk/uk/stockreport/default.aspx?Site=uk&amp;id=0P00007Z10&amp;LanguageId=en-GB&amp;SecurityToken=0P00007Z10]3]0]E0WWE$$ALL</t>
  </si>
  <si>
    <t>0P0000NHMJ</t>
  </si>
  <si>
    <t>SGP.L</t>
  </si>
  <si>
    <t>http://tools.morningstar.co.uk/uk/stockreport/default.aspx?Site=uk&amp;id=0P0000NHMJ&amp;LanguageId=en-GB&amp;SecurityToken=0P0000NHMJ]3]0]E0WWE$$ALL</t>
  </si>
  <si>
    <t>UTG.L</t>
  </si>
  <si>
    <t>WKP.L</t>
  </si>
  <si>
    <t>Playtech</t>
  </si>
  <si>
    <t>SuperGroup</t>
  </si>
  <si>
    <t>St Modwen Properties</t>
  </si>
  <si>
    <t>Workspace Group</t>
  </si>
  <si>
    <t>0P00007NWB</t>
  </si>
  <si>
    <t>http://tools.morningstar.co.uk/uk/stockreport/default.aspx?Site=uk&amp;id=0P00007NWB&amp;LanguageId=en-GB&amp;SecurityToken=0P00007NWB]3]0]E0WWE$$ALL</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</si>
  <si>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</si>
  <si>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</si>
  <si>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</si>
  <si>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</si>
  <si>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0P00007YNZ</t>
  </si>
  <si>
    <t>http://tools.morningstar.co.uk/uk/stockreport/default.aspx?Site=uk&amp;id=0P00007YNZ&amp;LanguageId=en-GB&amp;SecurityToken=0P00007YNZ]3]0]E0WWE$$ALL</t>
  </si>
  <si>
    <t>0P00007NYP</t>
  </si>
  <si>
    <t>http://tools.morningstar.co.uk/uk/stockreport/default.aspx?Site=uk&amp;id=0P00007NYP&amp;LanguageId=en-GB&amp;SecurityToken=0P00007NYP]3]0]E0WWE$$ALL</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</si>
  <si>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</si>
  <si>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</si>
  <si>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</si>
  <si>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</si>
  <si>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0P00007NZR</t>
  </si>
  <si>
    <t>http://tools.morningstar.co.uk/uk/stockreport/default.aspx?Site=uk&amp;id=0P00007NZR&amp;LanguageId=en-GB&amp;SecurityToken=0P00007NZR]3]0]E0WWE$$ALL</t>
  </si>
  <si>
    <t>0P0000KBN7</t>
  </si>
  <si>
    <t>http://tools.morningstar.co.uk/uk/stockreport/default.aspx?Site=uk&amp;id=0P0000KBN7&amp;LanguageId=en-GB&amp;SecurityToken=0P0000KBN7]3]0]E0WWE$$ALL</t>
  </si>
  <si>
    <t>0P0000VHF8</t>
  </si>
  <si>
    <t>http://tools.morningstar.co.uk/uk/stockreport/default.aspx?Site=uk&amp;id=0P0000VHF8&amp;LanguageId=en-GB&amp;SecurityToken=0P0000VHF8]3]0]E0WWE$$ALL</t>
  </si>
  <si>
    <t>0P00007O0M</t>
  </si>
  <si>
    <t>http://tools.morningstar.co.uk/uk/stockreport/default.aspx?Site=uk&amp;id=0P00007O0M&amp;LanguageId=en-GB&amp;SecurityToken=0P00007O0M]3]0]E0WWE$$ALL</t>
  </si>
  <si>
    <t>0P00007O1Y</t>
  </si>
  <si>
    <t>http://tools.morningstar.co.uk/uk/stockreport/default.aspx?Site=uk&amp;id=0P00007O1Y&amp;LanguageId=en-GB&amp;SecurityToken=0P00007O1Y]3]0]E0WWE$$ALL</t>
  </si>
  <si>
    <t>0P00007O1Z</t>
  </si>
  <si>
    <t>http://tools.morningstar.co.uk/uk/stockreport/default.aspx?Site=uk&amp;id=0P00007O1Z&amp;LanguageId=en-GB&amp;SecurityToken=0P00007O1Z]3]0]E0WWE$$ALL</t>
  </si>
  <si>
    <t>0P00007O1K</t>
  </si>
  <si>
    <t>http://tools.morningstar.co.uk/uk/stockreport/default.aspx?Site=uk&amp;id=0P00007O1K&amp;LanguageId=en-GB&amp;SecurityToken=0P00007O1K]3]0]E0WWE$$ALL</t>
  </si>
  <si>
    <t>0P00007O1V</t>
  </si>
  <si>
    <t>http://tools.morningstar.co.uk/uk/stockreport/default.aspx?Site=uk&amp;id=0P00007O1V&amp;LanguageId=en-GB&amp;SecurityToken=0P00007O1V]3]0]E0WWE$$ALL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</si>
  <si>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</si>
  <si>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</si>
  <si>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</si>
  <si>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</si>
  <si>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0P00007O3H</t>
  </si>
  <si>
    <t>http://tools.morningstar.co.uk/uk/stockreport/default.aspx?Site=uk&amp;id=0P00007O3H&amp;LanguageId=en-GB&amp;SecurityToken=0P00007O3H]3]0]E0WWE$$ALL</t>
  </si>
  <si>
    <t>0P00007YPZ</t>
  </si>
  <si>
    <t>http://tools.morningstar.co.uk/uk/stockreport/default.aspx?Site=uk&amp;id=0P00007YPZ&amp;LanguageId=en-GB&amp;SecurityToken=0P00007YPZ]3]0]E0WWE$$ALL</t>
  </si>
  <si>
    <t>0P00007O2B</t>
  </si>
  <si>
    <t>http://tools.morningstar.co.uk/uk/stockreport/default.aspx?Site=uk&amp;id=0P00007O2B&amp;LanguageId=en-GB&amp;SecurityToken=0P00007O2B]3]0]E0WWE$$ALL</t>
  </si>
  <si>
    <t>0P000090MJ</t>
  </si>
  <si>
    <t>http://tools.morningstar.co.uk/uk/stockreport/default.aspx?Site=uk&amp;id=0P000090MJ&amp;LanguageId=en-GB&amp;SecurityToken=0P000090MJ]3]0]E0WWE$$ALL</t>
  </si>
  <si>
    <t>0P00007O5C</t>
  </si>
  <si>
    <t>http://tools.morningstar.co.uk/uk/stockreport/default.aspx?Site=uk&amp;id=0P00007O5C&amp;LanguageId=en-GB&amp;SecurityToken=0P00007O5C]3]0]E0WWE$$ALL</t>
  </si>
  <si>
    <t>0P000090N1</t>
  </si>
  <si>
    <t>http://tools.morningstar.co.uk/uk/stockreport/default.aspx?Site=uk&amp;id=0P000090N1&amp;LanguageId=en-GB&amp;SecurityToken=0P000090N1]3]0]E0WWE$$ALL</t>
  </si>
  <si>
    <t>0P00007OJW</t>
  </si>
  <si>
    <t>http://tools.morningstar.co.uk/uk/stockreport/default.aspx?Site=uk&amp;id=0P00007OJW&amp;LanguageId=en-GB&amp;SecurityToken=0P00007OJW]3]0]E0WWE$$ALL</t>
  </si>
  <si>
    <t>0P00007O66</t>
  </si>
  <si>
    <t>http://tools.morningstar.co.uk/uk/stockreport/default.aspx?Site=uk&amp;id=0P00007O66&amp;LanguageId=en-GB&amp;SecurityToken=0P00007O66]3]0]E0WWE$$ALL</t>
  </si>
  <si>
    <t>0P00007O7R</t>
  </si>
  <si>
    <t>http://tools.morningstar.co.uk/uk/stockreport/default.aspx?Site=uk&amp;id=0P00007O7R&amp;LanguageId=en-GB&amp;SecurityToken=0P00007O7R]3]0]E0WWE$$ALL</t>
  </si>
  <si>
    <t>0P00007O6Q</t>
  </si>
  <si>
    <t>http://tools.morningstar.co.uk/uk/stockreport/default.aspx?Site=uk&amp;id=0P00007O6Q&amp;LanguageId=en-GB&amp;SecurityToken=0P00007O6Q]3]0]E0WWE$$ALL</t>
  </si>
  <si>
    <t>0P000093IN</t>
  </si>
  <si>
    <t>http://tools.morningstar.co.uk/uk/stockreport/default.aspx?Site=uk&amp;id=0P000093IN&amp;LanguageId=en-GB&amp;SecurityToken=0P000093IN]3]0]E0WWE$$ALL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</si>
  <si>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</si>
  <si>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</si>
  <si>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</si>
  <si>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</si>
  <si>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F0GBR051V5</t>
  </si>
  <si>
    <t>http://tools.morningstar.co.uk/uk/cefreport/default.aspx?Site=uk&amp;id=F0GBR051V5&amp;LanguageId=en-GB&amp;SecurityToken=F0GBR051V5]2]0]FCGBR$$ALL</t>
  </si>
  <si>
    <t>0P00007O91</t>
  </si>
  <si>
    <t>http://tools.morningstar.co.uk/uk/stockreport/default.aspx?Site=uk&amp;id=0P00007O91&amp;LanguageId=en-GB&amp;SecurityToken=0P00007O91]3]0]E0WWE$$ALL</t>
  </si>
  <si>
    <t>E0GBR00LA8</t>
  </si>
  <si>
    <t>http://tools.morningstar.co.uk/uk/cefreport/default.aspx?Site=uk&amp;id=E0GBR00LA8&amp;LanguageId=en-GB&amp;SecurityToken=E0GBR00LA8]2]0]FCGBR$$ALL</t>
  </si>
  <si>
    <t>0P00007YY0</t>
  </si>
  <si>
    <t>http://tools.morningstar.co.uk/uk/stockreport/default.aspx?Site=uk&amp;id=0P00007YY0&amp;LanguageId=en-GB&amp;SecurityToken=0P00007YY0]3]0]E0WWE$$ALL</t>
  </si>
  <si>
    <t>0P00007O8L</t>
  </si>
  <si>
    <t>http://tools.morningstar.co.uk/uk/stockreport/default.aspx?Site=uk&amp;id=0P00007O8L&amp;LanguageId=en-GB&amp;SecurityToken=0P00007O8L]3]0]E0WWE$$ALL</t>
  </si>
  <si>
    <t>F00000031P</t>
  </si>
  <si>
    <t>http://tools.morningstar.co.uk/uk/cefreport/default.aspx?Site=uk&amp;id=F00000031P&amp;LanguageId=en-GB&amp;SecurityToken=F00000031P]2]0]FCGBR$$ALL</t>
  </si>
  <si>
    <t>0P00007OU4</t>
  </si>
  <si>
    <t>http://tools.morningstar.co.uk/uk/stockreport/default.aspx?Site=uk&amp;id=0P00007OU4&amp;LanguageId=en-GB&amp;SecurityToken=0P00007OU4]3]0]E0WWE$$ALL</t>
  </si>
  <si>
    <t>F0GBR04E70</t>
  </si>
  <si>
    <t>http://tools.morningstar.co.uk/uk/cefreport/default.aspx?Site=uk&amp;id=F0GBR04E70&amp;LanguageId=en-GB&amp;SecurityToken=F0GBR04E70]2]0]FCGBR$$ALL</t>
  </si>
  <si>
    <t>F0GBR052PD</t>
  </si>
  <si>
    <t>http://tools.morningstar.co.uk/uk/cefreport/default.aspx?Site=uk&amp;id=F0GBR052PD&amp;LanguageId=en-GB&amp;SecurityToken=F0GBR052PD]2]0]FCGBR$$ALL</t>
  </si>
  <si>
    <t>0P0000FVJ0</t>
  </si>
  <si>
    <t>http://tools.morningstar.co.uk/uk/stockreport/default.aspx?Site=uk&amp;id=0P0000FVJ0&amp;LanguageId=en-GB&amp;SecurityToken=0P0000FVJ0]3]0]E0WWE$$ALL</t>
  </si>
  <si>
    <t>0P0000T29L</t>
  </si>
  <si>
    <t>http://tools.morningstar.co.uk/uk/stockreport/default.aspx?Site=uk&amp;id=0P0000T29L&amp;LanguageId=en-GB&amp;SecurityToken=0P0000T29L]3]0]E0WWE$$ALL</t>
  </si>
  <si>
    <t>0P00007OD9</t>
  </si>
  <si>
    <t>http://tools.morningstar.co.uk/uk/stockreport/default.aspx?Site=uk&amp;id=0P00007OD9&amp;LanguageId=en-GB&amp;SecurityToken=0P00007OD9]3]0]E0WWE$$ALL</t>
  </si>
  <si>
    <t>0P000090MN</t>
  </si>
  <si>
    <t>http://tools.morningstar.co.uk/uk/stockreport/default.aspx?Site=uk&amp;id=0P000090MN&amp;LanguageId=en-GB&amp;SecurityToken=0P000090MN]3]0]E0WWE$$ALL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</si>
  <si>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</si>
  <si>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</si>
  <si>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</si>
  <si>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</si>
  <si>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F0000008ZF</t>
  </si>
  <si>
    <t>http://tools.morningstar.co.uk/uk/cefreport/default.aspx?Site=uk&amp;id=F0000008ZF&amp;LanguageId=en-GB&amp;SecurityToken=F0000008ZF]2]0]FCGBR$$ALL</t>
  </si>
  <si>
    <t>0P00007OE5</t>
  </si>
  <si>
    <t>http://tools.morningstar.co.uk/uk/stockreport/default.aspx?Site=uk&amp;id=0P00007OE5&amp;LanguageId=en-GB&amp;SecurityToken=0P00007OE5]3]0]E0WWE$$ALL</t>
  </si>
  <si>
    <t>0P00007OFH</t>
  </si>
  <si>
    <t>http://tools.morningstar.co.uk/uk/stockreport/default.aspx?Site=uk&amp;id=0P00007OFH&amp;LanguageId=en-GB&amp;SecurityToken=0P00007OFH]3]0]E0WWE$$ALL</t>
  </si>
  <si>
    <t>0P00007YW7</t>
  </si>
  <si>
    <t>http://tools.morningstar.co.uk/uk/stockreport/default.aspx?Site=uk&amp;id=0P00007YW7&amp;LanguageId=en-GB&amp;SecurityToken=0P00007YW7]3]0]E0WWE$$ALL</t>
  </si>
  <si>
    <t>E0GBR00IH4</t>
  </si>
  <si>
    <t>http://tools.morningstar.co.uk/uk/cefreport/default.aspx?Site=uk&amp;id=E0GBR00IH4&amp;LanguageId=en-GB&amp;SecurityToken=E0GBR00IH4]2]0]FCGBR$$ALL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</si>
  <si>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</si>
  <si>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</si>
  <si>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</si>
  <si>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</si>
  <si>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E0GBR01ABF</t>
  </si>
  <si>
    <t>http://tools.morningstar.co.uk/uk/cefreport/default.aspx?Site=uk&amp;id=E0GBR01ABF&amp;LanguageId=en-GB&amp;SecurityToken=E0GBR01ABF]2]0]FCGBR$$ALL</t>
  </si>
  <si>
    <t>0P00007OJ7</t>
  </si>
  <si>
    <t>http://tools.morningstar.co.uk/uk/stockreport/default.aspx?Site=uk&amp;id=0P00007OJ7&amp;LanguageId=en-GB&amp;SecurityToken=0P00007OJ7]3]0]E0WWE$$ALL</t>
  </si>
  <si>
    <t>0P00007OJH</t>
  </si>
  <si>
    <t>http://tools.morningstar.co.uk/uk/stockreport/default.aspx?Site=uk&amp;id=0P00007OJH&amp;LanguageId=en-GB&amp;SecurityToken=0P00007OJH]3]0]E0WWE$$ALL</t>
  </si>
  <si>
    <t>0P00007YYS</t>
  </si>
  <si>
    <t>http://tools.morningstar.co.uk/uk/stockreport/default.aspx?Site=uk&amp;id=0P00007YYS&amp;LanguageId=en-GB&amp;SecurityToken=0P00007YYS]3]0]E0WWE$$ALL</t>
  </si>
  <si>
    <t>0P000090M7</t>
  </si>
  <si>
    <t>http://tools.morningstar.co.uk/uk/stockreport/default.aspx?Site=uk&amp;id=0P000090M7&amp;LanguageId=en-GB&amp;SecurityToken=0P000090M7]3]0]E0WWE$$ALL</t>
  </si>
  <si>
    <t>0P00007OLP</t>
  </si>
  <si>
    <t>http://tools.morningstar.co.uk/uk/stockreport/default.aspx?Site=uk&amp;id=0P00007OLP&amp;LanguageId=en-GB&amp;SecurityToken=0P00007OLP]3]0]E0WWE$$ALL</t>
  </si>
  <si>
    <t>E0GBR00PWQ</t>
  </si>
  <si>
    <t>http://tools.morningstar.co.uk/uk/cefreport/default.aspx?Site=uk&amp;id=E0GBR00PWQ&amp;LanguageId=en-GB&amp;SecurityToken=E0GBR00PWQ]2]0]FCGBR$$ALL</t>
  </si>
  <si>
    <t>0P0000B0TH</t>
  </si>
  <si>
    <t>http://tools.morningstar.co.uk/uk/stockreport/default.aspx?Site=uk&amp;id=0P0000B0TH&amp;LanguageId=en-GB&amp;SecurityToken=0P0000B0TH]3]0]E0WWE$$ALL</t>
  </si>
  <si>
    <t>0P00007OM6</t>
  </si>
  <si>
    <t>http://tools.morningstar.co.uk/uk/stockreport/default.aspx?Site=uk&amp;id=0P00007OM6&amp;LanguageId=en-GB&amp;SecurityToken=0P00007OM6]3]0]E0WWE$$ALL</t>
  </si>
  <si>
    <t>E0GBR00VWI</t>
  </si>
  <si>
    <t>http://tools.morningstar.co.uk/uk/cefreport/default.aspx?Site=uk&amp;id=E0GBR00VWI&amp;LanguageId=en-GB&amp;SecurityToken=E0GBR00VWI]2]0]FCGBR$$ALL</t>
  </si>
  <si>
    <t>0P000090N0</t>
  </si>
  <si>
    <t>http://tools.morningstar.co.uk/uk/stockreport/default.aspx?Site=uk&amp;id=0P000090N0&amp;LanguageId=en-GB&amp;SecurityToken=0P000090N0]3]0]E0WWE$$ALL</t>
  </si>
  <si>
    <t>0P00007OML</t>
  </si>
  <si>
    <t>http://tools.morningstar.co.uk/uk/stockreport/default.aspx?Site=uk&amp;id=0P00007OML&amp;LanguageId=en-GB&amp;SecurityToken=0P00007OML]3]0]E0WWE$$ALL</t>
  </si>
  <si>
    <t>E0GBR00V37</t>
  </si>
  <si>
    <t>http://tools.morningstar.co.uk/uk/cefreport/default.aspx?Site=uk&amp;id=E0GBR00V37&amp;LanguageId=en-GB&amp;SecurityToken=E0GBR00V37]2]0]FCGBR$$ALL</t>
  </si>
  <si>
    <t>0P00007ONH</t>
  </si>
  <si>
    <t>http://tools.morningstar.co.uk/uk/stockreport/default.aspx?Site=uk&amp;id=0P00007ONH&amp;LanguageId=en-GB&amp;SecurityToken=0P00007ONH]3]0]E0WWE$$ALL</t>
  </si>
  <si>
    <t>0P000090S9</t>
  </si>
  <si>
    <t>http://tools.morningstar.co.uk/uk/stockreport/default.aspx?Site=uk&amp;id=0P000090S9&amp;LanguageId=en-GB&amp;SecurityToken=0P000090S9]3]0]E0WWE$$ALL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</si>
  <si>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</si>
  <si>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</si>
  <si>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</si>
  <si>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</si>
  <si>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E0GBR01NQV</t>
  </si>
  <si>
    <t>http://tools.morningstar.co.uk/uk/cefreport/default.aspx?Site=uk&amp;id=E0GBR01NQV&amp;LanguageId=en-GB&amp;SecurityToken=E0GBR01NQV]2]0]FCGBR$$ALL</t>
  </si>
  <si>
    <t>0P00007OQB</t>
  </si>
  <si>
    <t>http://tools.morningstar.co.uk/uk/stockreport/default.aspx?Site=uk&amp;id=0P00007OQB&amp;LanguageId=en-GB&amp;SecurityToken=0P00007OQB]3]0]E0WWE$$ALL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</si>
  <si>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</si>
  <si>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</si>
  <si>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</si>
  <si>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</si>
  <si>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</si>
  <si>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</si>
  <si>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</si>
  <si>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</si>
  <si>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</si>
  <si>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</si>
  <si>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0P0000BT0X</t>
  </si>
  <si>
    <t>http://tools.morningstar.co.uk/uk/stockreport/default.aspx?Site=uk&amp;id=0P0000BT0X&amp;LanguageId=en-GB&amp;SecurityToken=0P0000BT0X]3]0]E0WWE$$ALL</t>
  </si>
  <si>
    <t>0P00007OT3</t>
  </si>
  <si>
    <t>http://tools.morningstar.co.uk/uk/stockreport/default.aspx?Site=uk&amp;id=0P00007OT3&amp;LanguageId=en-GB&amp;SecurityToken=0P00007OT3]3]0]E0WWE$$ALL</t>
  </si>
  <si>
    <t>0P0000IKIP</t>
  </si>
  <si>
    <t>http://tools.morningstar.co.uk/uk/stockreport/default.aspx?Site=uk&amp;id=0P0000IKIP&amp;LanguageId=en-GB&amp;SecurityToken=0P0000IKIP]3]0]E0WWE$$ALL</t>
  </si>
  <si>
    <t>0P00007OTS</t>
  </si>
  <si>
    <t>http://tools.morningstar.co.uk/uk/stockreport/default.aspx?Site=uk&amp;id=0P00007OTS&amp;LanguageId=en-GB&amp;SecurityToken=0P00007OTS]3]0]E0WWE$$ALL</t>
  </si>
  <si>
    <t>0P00007OSU</t>
  </si>
  <si>
    <t>http://tools.morningstar.co.uk/uk/stockreport/default.aspx?Site=uk&amp;id=0P00007OSU&amp;LanguageId=en-GB&amp;SecurityToken=0P00007OSU]3]0]E0WWE$$ALL</t>
  </si>
  <si>
    <t>0P00007OST</t>
  </si>
  <si>
    <t>http://tools.morningstar.co.uk/uk/stockreport/default.aspx?Site=uk&amp;id=0P00007OST&amp;LanguageId=en-GB&amp;SecurityToken=0P00007OST]3]0]E0WWE$$ALL</t>
  </si>
  <si>
    <t>0P000090RI</t>
  </si>
  <si>
    <t>http://tools.morningstar.co.uk/uk/stockreport/default.aspx?Site=uk&amp;id=0P000090RI&amp;LanguageId=en-GB&amp;SecurityToken=0P000090RI]3]0]E0WWE$$ALL</t>
  </si>
  <si>
    <t>0P00007OTK</t>
  </si>
  <si>
    <t>http://tools.morningstar.co.uk/uk/stockreport/default.aspx?Site=uk&amp;id=0P00007OTK&amp;LanguageId=en-GB&amp;SecurityToken=0P00007OTK]3]0]E0WWE$$ALL</t>
  </si>
  <si>
    <t>0P000090N6</t>
  </si>
  <si>
    <t>http://tools.morningstar.co.uk/uk/stockreport/default.aspx?Site=uk&amp;id=0P000090N6&amp;LanguageId=en-GB&amp;SecurityToken=0P000090N6]3]0]E0WWE$$ALL</t>
  </si>
  <si>
    <t>0P00007OUD</t>
  </si>
  <si>
    <t>http://tools.morningstar.co.uk/uk/stockreport/default.aspx?Site=uk&amp;id=0P00007OUD&amp;LanguageId=en-GB&amp;SecurityToken=0P00007OUD]3]0]E0WWE$$ALL</t>
  </si>
  <si>
    <t>0P00007OV9</t>
  </si>
  <si>
    <t>http://tools.morningstar.co.uk/uk/stockreport/default.aspx?Site=uk&amp;id=0P00007OV9&amp;LanguageId=en-GB&amp;SecurityToken=0P00007OV9]3]0]E0WWE$$ALL</t>
  </si>
  <si>
    <t>0P00007OWW</t>
  </si>
  <si>
    <t>http://tools.morningstar.co.uk/uk/stockreport/default.aspx?Site=uk&amp;id=0P00007OWW&amp;LanguageId=en-GB&amp;SecurityToken=0P00007OWW]3]0]E0WWE$$ALL</t>
  </si>
  <si>
    <t>0P00007OV2</t>
  </si>
  <si>
    <t>http://tools.morningstar.co.uk/uk/stockreport/default.aspx?Site=uk&amp;id=0P00007OV2&amp;LanguageId=en-GB&amp;SecurityToken=0P00007OV2]3]0]E0WWE$$ALL</t>
  </si>
  <si>
    <t>0P000090MY</t>
  </si>
  <si>
    <t>http://tools.morningstar.co.uk/uk/stockreport/default.aspx?Site=uk&amp;id=0P000090MY&amp;LanguageId=en-GB&amp;SecurityToken=0P000090MY]3]0]E0WWE$$ALL</t>
  </si>
  <si>
    <t>0P00007OUL</t>
  </si>
  <si>
    <t>http://tools.morningstar.co.uk/uk/stockreport/default.aspx?Site=uk&amp;id=0P00007OUL&amp;LanguageId=en-GB&amp;SecurityToken=0P00007OUL]3]0]E0WWE$$ALL</t>
  </si>
  <si>
    <t>0P00007OWC</t>
  </si>
  <si>
    <t>http://tools.morningstar.co.uk/uk/stockreport/default.aspx?Site=uk&amp;id=0P00007OWC&amp;LanguageId=en-GB&amp;SecurityToken=0P00007OWC]3]0]E0WWE$$ALL</t>
  </si>
  <si>
    <t>0P000090TU</t>
  </si>
  <si>
    <t>http://tools.morningstar.co.uk/uk/stockreport/default.aspx?Site=uk&amp;id=0P000090TU&amp;LanguageId=en-GB&amp;SecurityToken=0P000090TU]3]0]E0WWE$$ALL</t>
  </si>
  <si>
    <t>F0000026PO</t>
  </si>
  <si>
    <t>http://tools.morningstar.co.uk/uk/cefreport/default.aspx?Site=uk&amp;id=F0000026PO&amp;LanguageId=en-GB&amp;SecurityToken=F0000026PO]2]0]FCGBR$$ALL</t>
  </si>
  <si>
    <t>0P00007P1I</t>
  </si>
  <si>
    <t>http://tools.morningstar.co.uk/uk/stockreport/default.aspx?Site=uk&amp;id=0P00007P1I&amp;LanguageId=en-GB&amp;SecurityToken=0P00007P1I]3]0]E0WWE$$ALL</t>
  </si>
  <si>
    <t>JPMorgan Emerging Markets Investment Trust</t>
  </si>
  <si>
    <t>GB00B83VD954</t>
  </si>
  <si>
    <t>Div 2013</t>
  </si>
  <si>
    <t>DLG</t>
  </si>
  <si>
    <t>SYNTHOMER</t>
  </si>
  <si>
    <t>SYNT</t>
  </si>
  <si>
    <t>IE0033024807</t>
  </si>
  <si>
    <t>UDG</t>
  </si>
  <si>
    <t>VESUVIUS</t>
  </si>
  <si>
    <t>GB00B82YXW83</t>
  </si>
  <si>
    <t>VSVS</t>
  </si>
  <si>
    <t>F00000MCG2</t>
  </si>
  <si>
    <t>http://tools.morningstar.co.uk/uk/cefreport/default.aspx?Site=uk&amp;id=F00000MCG2&amp;LanguageId=en-GB&amp;SecurityToken=F00000MCG2]2]0]FCGBR$$ALL</t>
  </si>
  <si>
    <t>SYNT.L</t>
  </si>
  <si>
    <t>UDG.L</t>
  </si>
  <si>
    <t>VSVS.L</t>
  </si>
  <si>
    <t>F&amp;C Commercial Property Tst Ld</t>
  </si>
  <si>
    <t>Synthomer</t>
  </si>
  <si>
    <t>Vesuvius</t>
  </si>
  <si>
    <t>LONDONMETRIC</t>
  </si>
  <si>
    <t>LMP</t>
  </si>
  <si>
    <t>JE00B8KF9B49</t>
  </si>
  <si>
    <t>Currency</t>
  </si>
  <si>
    <t>LMP.L</t>
  </si>
  <si>
    <t>Evraz</t>
  </si>
  <si>
    <t>LondonMetric Property</t>
  </si>
  <si>
    <t>INTU PROPERTIES</t>
  </si>
  <si>
    <t>INTU</t>
  </si>
  <si>
    <t>INTU.L</t>
  </si>
  <si>
    <t>0P00007O5O</t>
  </si>
  <si>
    <t>http://tools.morningstar.co.uk/uk/stockreport/default.aspx?Site=uk&amp;id=0P00007O5O&amp;LanguageId=en-GB&amp;SecurityToken=0P00007O5O]3]0]E0WWE$$ALL</t>
  </si>
  <si>
    <t>Intu Properties</t>
  </si>
  <si>
    <t>Murray International Trust</t>
  </si>
  <si>
    <t>NMC HEALTH</t>
  </si>
  <si>
    <t>GB00B7FC0762</t>
  </si>
  <si>
    <t>NMC</t>
  </si>
  <si>
    <t>POLYMETAL INT</t>
  </si>
  <si>
    <t>THOMAS COOK</t>
  </si>
  <si>
    <t>GB00B1VYCH82</t>
  </si>
  <si>
    <t>TCG</t>
  </si>
  <si>
    <t>0P00007O1R</t>
  </si>
  <si>
    <t>http://tools.morningstar.co.uk/uk/stockreport/default.aspx?Site=uk&amp;id=0P00007O1R&amp;LanguageId=en-GB&amp;SecurityToken=0P00007O1R]3]0]E0WWE$$ALL</t>
  </si>
  <si>
    <t>0P0000VTNO</t>
  </si>
  <si>
    <t>NMC.L</t>
  </si>
  <si>
    <t>http://tools.morningstar.co.uk/uk/stockreport/default.aspx?Site=uk&amp;id=0P0000VTNO&amp;LanguageId=en-GB&amp;SecurityToken=0P0000VTNO]3]0]E0WWE$$ALL</t>
  </si>
  <si>
    <t>0P0000JA9X</t>
  </si>
  <si>
    <t>TCG.L</t>
  </si>
  <si>
    <t>http://tools.morningstar.co.uk/uk/stockreport/default.aspx?Site=uk&amp;id=0P0000JA9X&amp;LanguageId=en-GB&amp;SecurityToken=0P0000JA9X]3]0]E0WWE$$ALL</t>
  </si>
  <si>
    <t>NMC Health</t>
  </si>
  <si>
    <t>Thomas Cook Group</t>
  </si>
  <si>
    <t>MORGAN ADVANCED</t>
  </si>
  <si>
    <t>MGAM</t>
  </si>
  <si>
    <t>MGAM.L</t>
  </si>
  <si>
    <t>Morgan Advanced Materials</t>
  </si>
  <si>
    <t>PLAYTECH</t>
  </si>
  <si>
    <t>0P0000YM0U</t>
  </si>
  <si>
    <t>http://tools.morningstar.co.uk/uk/stockreport/default.aspx?Site=uk&amp;id=0P0000YM0U&amp;LanguageId=en-GB&amp;SecurityToken=0P0000YM0U]3]0]E0WWE$$ALL</t>
  </si>
  <si>
    <t>CREST NICHOLSON</t>
  </si>
  <si>
    <t>GB00B8VZXT93</t>
  </si>
  <si>
    <t>CRST</t>
  </si>
  <si>
    <t>DCC</t>
  </si>
  <si>
    <t>IE0002424939</t>
  </si>
  <si>
    <t>ESSENTRA</t>
  </si>
  <si>
    <t>ESNT</t>
  </si>
  <si>
    <t>ESURE</t>
  </si>
  <si>
    <t>GB00B8KJH563</t>
  </si>
  <si>
    <t>ESUR</t>
  </si>
  <si>
    <t>GB00B8C3BL03</t>
  </si>
  <si>
    <t>0P0000Y1JD</t>
  </si>
  <si>
    <t>CRST.L</t>
  </si>
  <si>
    <t>http://tools.morningstar.co.uk/uk/stockreport/default.aspx?Site=uk&amp;id=0P0000Y1JD&amp;LanguageId=en-GB&amp;SecurityToken=0P0000Y1JD]3]0]E0WWE$$ALL</t>
  </si>
  <si>
    <t>0P00007O75</t>
  </si>
  <si>
    <t>DCC.L</t>
  </si>
  <si>
    <t>http://tools.morningstar.co.uk/uk/stockreport/default.aspx?Site=uk&amp;id=0P00007O75&amp;LanguageId=en-GB&amp;SecurityToken=0P00007O75]3]0]E0WWE$$ALL</t>
  </si>
  <si>
    <t>ESNT.L</t>
  </si>
  <si>
    <t>0P0000YBNW</t>
  </si>
  <si>
    <t>ESUR.L</t>
  </si>
  <si>
    <t>http://tools.morningstar.co.uk/uk/stockreport/default.aspx?Site=uk&amp;id=0P0000YBNW&amp;LanguageId=en-GB&amp;SecurityToken=0P0000YBNW]3]0]E0WWE$$ALL</t>
  </si>
  <si>
    <t>Crest Nicholson Holdings</t>
  </si>
  <si>
    <t>GB00BBG9VN75</t>
  </si>
  <si>
    <t>Essentra</t>
  </si>
  <si>
    <t>Great Portland Estates</t>
  </si>
  <si>
    <t>GB00B8HX8Z88</t>
  </si>
  <si>
    <t>COCACOLA HBC AG</t>
  </si>
  <si>
    <t>CH0198251305</t>
  </si>
  <si>
    <t>CCH</t>
  </si>
  <si>
    <t>ENT. ONE DI</t>
  </si>
  <si>
    <t>CA29382B1022</t>
  </si>
  <si>
    <t>ETO</t>
  </si>
  <si>
    <t>GREENCORE GRP.</t>
  </si>
  <si>
    <t>IE0003864109</t>
  </si>
  <si>
    <t>GNC</t>
  </si>
  <si>
    <t>UDG HEALTHCARE</t>
  </si>
  <si>
    <t>0P0000YNIK</t>
  </si>
  <si>
    <t>CCH.L</t>
  </si>
  <si>
    <t>http://tools.morningstar.co.uk/uk/stockreport/default.aspx?Site=uk&amp;id=0P0000YNIK&amp;LanguageId=en-GB&amp;SecurityToken=0P0000YNIK]3]0]E0WWE$$ALL</t>
  </si>
  <si>
    <t>0P000093G2</t>
  </si>
  <si>
    <t>ETO.L</t>
  </si>
  <si>
    <t>http://tools.morningstar.co.uk/uk/stockreport/default.aspx?Site=uk&amp;id=0P000093G2&amp;LanguageId=en-GB&amp;SecurityToken=0P000093G2]3]0]E0WWE$$ALL</t>
  </si>
  <si>
    <t>0P00007ODN</t>
  </si>
  <si>
    <t>GNC.L</t>
  </si>
  <si>
    <t>http://tools.morningstar.co.uk/uk/stockreport/default.aspx?Site=uk&amp;id=0P00007ODN&amp;LanguageId=en-GB&amp;SecurityToken=0P00007ODN]3]0]E0WWE$$ALL</t>
  </si>
  <si>
    <t>Coca-Cola HBC</t>
  </si>
  <si>
    <t>Entertainment One Group</t>
  </si>
  <si>
    <t>Greencore Group</t>
  </si>
  <si>
    <t>Genesis Emerging Markets Fnd Ld</t>
  </si>
  <si>
    <t>FTSE250</t>
  </si>
  <si>
    <t>Travel and Leisure</t>
  </si>
  <si>
    <t>FTSE100</t>
  </si>
  <si>
    <t>Oil and Gas Producers</t>
  </si>
  <si>
    <t>Oil Equipment and Services</t>
  </si>
  <si>
    <t>Health Care Equipment and Services</t>
  </si>
  <si>
    <t>Software and Computer Services</t>
  </si>
  <si>
    <t>Pharmaceuticals and Biotechnology</t>
  </si>
  <si>
    <t>Aerospace and Defense</t>
  </si>
  <si>
    <t>Construction and Materials</t>
  </si>
  <si>
    <t>Household Goods and Home Construction</t>
  </si>
  <si>
    <t>Food and Drug Retailers</t>
  </si>
  <si>
    <t>CAP AND COUNT</t>
  </si>
  <si>
    <t>Real Estate Investment and Services</t>
  </si>
  <si>
    <t>Electronic and Electrical Equipment</t>
  </si>
  <si>
    <t>Industrial Metals and Mining</t>
  </si>
  <si>
    <t>F AND C COMM PRP</t>
  </si>
  <si>
    <t>FOR. AND COL.IV.TST</t>
  </si>
  <si>
    <t>Automobiles and Parts</t>
  </si>
  <si>
    <t>LEGAL AND GEN.</t>
  </si>
  <si>
    <t>MITCHELLS AND BUT</t>
  </si>
  <si>
    <t>MARKS AND SP.</t>
  </si>
  <si>
    <t>MILLENNIUM AND COP</t>
  </si>
  <si>
    <t>Forestry and Paper</t>
  </si>
  <si>
    <t>PERPTL.I AND G.INV.</t>
  </si>
  <si>
    <t>SMITH AND NEPHEW</t>
  </si>
  <si>
    <t>TATE AND LYLE</t>
  </si>
  <si>
    <t>Exploration and Production</t>
  </si>
  <si>
    <t>Property and Casualty Insurance</t>
  </si>
  <si>
    <t>Integrated Oil and Gas</t>
  </si>
  <si>
    <t>Food Retailers and Wholesalers</t>
  </si>
  <si>
    <t>Clothing and Accessories</t>
  </si>
  <si>
    <t>Broadcasting and Entertainment</t>
  </si>
  <si>
    <t>Real Estate Holding and Development</t>
  </si>
  <si>
    <t>Restaurants and Bars</t>
  </si>
  <si>
    <t>Building Materials and Fixtures</t>
  </si>
  <si>
    <t>Distillers and Vintners</t>
  </si>
  <si>
    <t>Electrical Components and Equipment</t>
  </si>
  <si>
    <t>Industrial and Office REITs</t>
  </si>
  <si>
    <t>Iron and Steel</t>
  </si>
  <si>
    <t>Travel and Tourism</t>
  </si>
  <si>
    <t>Business Training and Employment Agencies</t>
  </si>
  <si>
    <t>Containers and Packaging</t>
  </si>
  <si>
    <t>UDG Healthcare</t>
  </si>
  <si>
    <t>GRAFTON GRP.UTS</t>
  </si>
  <si>
    <t>GFTU</t>
  </si>
  <si>
    <t>JD.</t>
  </si>
  <si>
    <t>MERLIN</t>
  </si>
  <si>
    <t>MERL</t>
  </si>
  <si>
    <t>ROYAL MAIL</t>
  </si>
  <si>
    <t>RMG</t>
  </si>
  <si>
    <t>RIVERSTONE</t>
  </si>
  <si>
    <t>RSE</t>
  </si>
  <si>
    <t>GB00B4Y7R145</t>
  </si>
  <si>
    <t>IE00B00MZ448</t>
  </si>
  <si>
    <t>0P00007ODI</t>
  </si>
  <si>
    <t>GFTU.L</t>
  </si>
  <si>
    <t>http://tools.morningstar.co.uk/uk/stockreport/default.aspx?Site=uk&amp;id=0P00007ODI&amp;LanguageId=en-GB&amp;SecurityToken=0P00007ODI]3]0]E0WWE$$ALL</t>
  </si>
  <si>
    <t>GB00BDZT6P94</t>
  </si>
  <si>
    <t>0P0000ZXDU</t>
  </si>
  <si>
    <t>MERL.L</t>
  </si>
  <si>
    <t>http://tools.morningstar.co.uk/uk/stockreport/default.aspx?Site=uk&amp;id=0P0000ZXDU&amp;LanguageId=en-GB&amp;SecurityToken=0P0000ZXDU]3]0]E0WWE$$ALL</t>
  </si>
  <si>
    <t>GB00BDVZYZ77</t>
  </si>
  <si>
    <t>Delivery Services</t>
  </si>
  <si>
    <t>0P0000ZPXR</t>
  </si>
  <si>
    <t>RMG.L</t>
  </si>
  <si>
    <t>http://tools.morningstar.co.uk/uk/stockreport/default.aspx?Site=uk&amp;id=0P0000ZPXR&amp;LanguageId=en-GB&amp;SecurityToken=0P0000ZPXR]3]0]E0WWE$$ALL</t>
  </si>
  <si>
    <t>GG00BBHXCL35</t>
  </si>
  <si>
    <t>F00000QLGU</t>
  </si>
  <si>
    <t>RSE.L</t>
  </si>
  <si>
    <t>http://tools.morningstar.co.uk/uk/cefreport/default.aspx?Site=uk&amp;id=F00000QLGU&amp;LanguageId=en-GB&amp;SecurityToken=F00000QLGU]2]0]FCGBR$$ALL</t>
  </si>
  <si>
    <t>JE00BFNWV485</t>
  </si>
  <si>
    <t>esure Group</t>
  </si>
  <si>
    <t>Grafton Group</t>
  </si>
  <si>
    <t>JD Sports Fashion</t>
  </si>
  <si>
    <t>Lloyds Banking Group ORD</t>
  </si>
  <si>
    <t>Merlin Entertainments</t>
  </si>
  <si>
    <t>Royal Mail</t>
  </si>
  <si>
    <t>Direct Line Insurance Group</t>
  </si>
  <si>
    <t>Gas Water and Multiutilities</t>
  </si>
  <si>
    <t>GB00BGLP8L22</t>
  </si>
  <si>
    <t>GB00BH4HKS39</t>
  </si>
  <si>
    <t>Div 2014</t>
  </si>
  <si>
    <t>GB00BCRX1J15</t>
  </si>
  <si>
    <t>0P0000ZZG8</t>
  </si>
  <si>
    <t>http://tools.morningstar.co.uk/uk/stockreport/default.aspx?Site=uk&amp;id=0P0000ZZG8&amp;LanguageId=en-GB&amp;SecurityToken=0P0000ZZG8]3]0]E0WWE$$ALL</t>
  </si>
  <si>
    <t>Domino's Pizza Group</t>
  </si>
  <si>
    <t>CINEWORLD</t>
  </si>
  <si>
    <t>CINE</t>
  </si>
  <si>
    <t>GLENCORE</t>
  </si>
  <si>
    <t>REDEFINE INTL</t>
  </si>
  <si>
    <t>RDI</t>
  </si>
  <si>
    <t>GB00BK1PTB77</t>
  </si>
  <si>
    <t>GB00B15FWH70</t>
  </si>
  <si>
    <t>0P0000BWJ9</t>
  </si>
  <si>
    <t>CINE.L</t>
  </si>
  <si>
    <t>http://tools.morningstar.co.uk/uk/stockreport/default.aspx?Site=uk&amp;id=0P0000BWJ9&amp;LanguageId=en-GB&amp;SecurityToken=0P0000BWJ9]3]0]E0WWE$$ALL</t>
  </si>
  <si>
    <t>GB00BKZGVH64</t>
  </si>
  <si>
    <t>0P0000I351</t>
  </si>
  <si>
    <t>http://tools.morningstar.co.uk/uk/stockreport/default.aspx?Site=uk&amp;id=0P0000I351&amp;LanguageId=en-GB&amp;SecurityToken=0P0000I351]3]0]E0WWE$$ALL</t>
  </si>
  <si>
    <t>IM00B8BV8G91</t>
  </si>
  <si>
    <t>F00000MZEE</t>
  </si>
  <si>
    <t>RDI.L</t>
  </si>
  <si>
    <t>http://tools.morningstar.co.uk/uk/cefreport/default.aspx?Site=uk&amp;id=F00000MZEE&amp;LanguageId=en-GB&amp;SecurityToken=F00000MZEE]2]0]FCGBR$$ALL</t>
  </si>
  <si>
    <t>GB00BKKMKR23</t>
  </si>
  <si>
    <t>Cineworld Group</t>
  </si>
  <si>
    <t>Redefine International</t>
  </si>
  <si>
    <t>INFORMA</t>
  </si>
  <si>
    <t>JUST EAT</t>
  </si>
  <si>
    <t>JE.</t>
  </si>
  <si>
    <t>PETS AT HOME</t>
  </si>
  <si>
    <t>PETS</t>
  </si>
  <si>
    <t>GB00BK1PKQ95</t>
  </si>
  <si>
    <t>GB00BMJ6DW54</t>
  </si>
  <si>
    <t>0P0000KNCP</t>
  </si>
  <si>
    <t>INF.L</t>
  </si>
  <si>
    <t>http://tools.morningstar.co.uk/uk/stockreport/default.aspx?Site=uk&amp;id=0P0000KNCP&amp;LanguageId=en-GB&amp;SecurityToken=0P0000KNCP]3]0]E0WWE$$ALL</t>
  </si>
  <si>
    <t>GB00BKX5CN86</t>
  </si>
  <si>
    <t>0P00012MB5</t>
  </si>
  <si>
    <t>JE.L</t>
  </si>
  <si>
    <t>http://tools.morningstar.co.uk/uk/stockreport/default.aspx?Site=uk&amp;id=0P00012MB5&amp;LanguageId=en-GB&amp;SecurityToken=0P00012MB5]3]0]E0WWE$$ALL</t>
  </si>
  <si>
    <t>GB00BJ62K685</t>
  </si>
  <si>
    <t>0P00012DQ6</t>
  </si>
  <si>
    <t>PETS.L</t>
  </si>
  <si>
    <t>http://tools.morningstar.co.uk/uk/stockreport/default.aspx?Site=uk&amp;id=0P00012DQ6&amp;LanguageId=en-GB&amp;SecurityToken=0P00012DQ6]3]0]E0WWE$$ALL</t>
  </si>
  <si>
    <t>Medical Supplies</t>
  </si>
  <si>
    <t>JPMorgan American IT</t>
  </si>
  <si>
    <t>Just Eat</t>
  </si>
  <si>
    <t>Unite Group</t>
  </si>
  <si>
    <t>JD SPORTS</t>
  </si>
  <si>
    <t>SCOTTISH MORT</t>
  </si>
  <si>
    <t>0P00007OII</t>
  </si>
  <si>
    <t>JD.L</t>
  </si>
  <si>
    <t>http://tools.morningstar.co.uk/uk/stockreport/default.aspx?Site=uk&amp;id=0P00007OII&amp;LanguageId=en-GB&amp;SecurityToken=0P00007OII]3]0]E0WWE$$ALL</t>
  </si>
  <si>
    <t>GB00BLDYK618</t>
  </si>
  <si>
    <t>E0GBR00R1S</t>
  </si>
  <si>
    <t>SMT.L</t>
  </si>
  <si>
    <t>http://tools.morningstar.co.uk/uk/cefreport/default.aspx?Site=uk&amp;id=E0GBR00R1S&amp;LanguageId=en-GB&amp;SecurityToken=E0GBR00R1S]2]0]FCGBR$$ALL</t>
  </si>
  <si>
    <t>DIXONS CARPHO</t>
  </si>
  <si>
    <t>DC.</t>
  </si>
  <si>
    <t>DC.L</t>
  </si>
  <si>
    <t>Dixons Carphone</t>
  </si>
  <si>
    <t>CARD FACTORY</t>
  </si>
  <si>
    <t>CARD</t>
  </si>
  <si>
    <t>SAGA</t>
  </si>
  <si>
    <t>SPIRE HEALTH</t>
  </si>
  <si>
    <t>SPI</t>
  </si>
  <si>
    <t>SSP GRP</t>
  </si>
  <si>
    <t>SSPG</t>
  </si>
  <si>
    <t>GB00BLY2F708</t>
  </si>
  <si>
    <t>0P000133A1</t>
  </si>
  <si>
    <t>CARD.L</t>
  </si>
  <si>
    <t>http://tools.morningstar.co.uk/uk/stockreport/default.aspx?Site=uk&amp;id=0P000133A1&amp;LanguageId=en-GB&amp;SecurityToken=0P000133A1]3]0]E0WWE$$ALL</t>
  </si>
  <si>
    <t>GB00BLT1Y088</t>
  </si>
  <si>
    <t>0P000134HH</t>
  </si>
  <si>
    <t>SAGA.L</t>
  </si>
  <si>
    <t>http://tools.morningstar.co.uk/uk/stockreport/default.aspx?Site=uk&amp;id=0P000134HH&amp;LanguageId=en-GB&amp;SecurityToken=0P000134HH]3]0]E0WWE$$ALL</t>
  </si>
  <si>
    <t>GB00BNLPYF73</t>
  </si>
  <si>
    <t>0P00013NYO</t>
  </si>
  <si>
    <t>SPI.L</t>
  </si>
  <si>
    <t>http://tools.morningstar.co.uk/uk/stockreport/default.aspx?Site=uk&amp;id=0P00013NYO&amp;LanguageId=en-GB&amp;SecurityToken=0P00013NYO]3]0]E0WWE$$ALL</t>
  </si>
  <si>
    <t>GB00BNGWY422</t>
  </si>
  <si>
    <t>0P00013MK5</t>
  </si>
  <si>
    <t>SSPG.L</t>
  </si>
  <si>
    <t>http://tools.morningstar.co.uk/uk/stockreport/default.aspx?Site=uk&amp;id=0P00013MK5&amp;LanguageId=en-GB&amp;SecurityToken=0P00013MK5]3]0]E0WWE$$ALL</t>
  </si>
  <si>
    <t>GB00BMHTHT14</t>
  </si>
  <si>
    <t>Saga</t>
  </si>
  <si>
    <t>Spire Healthcare Group</t>
  </si>
  <si>
    <t>ACACIA MIN</t>
  </si>
  <si>
    <t>ACA</t>
  </si>
  <si>
    <t>DAIRY CREST</t>
  </si>
  <si>
    <t>DCG</t>
  </si>
  <si>
    <t>SKY PLC</t>
  </si>
  <si>
    <t>SKY</t>
  </si>
  <si>
    <t>ACA.L</t>
  </si>
  <si>
    <t>GB0002502812</t>
  </si>
  <si>
    <t>0P00007O6S</t>
  </si>
  <si>
    <t>DCG.L</t>
  </si>
  <si>
    <t>http://tools.morningstar.co.uk/uk/stockreport/default.aspx?Site=uk&amp;id=0P00007O6S&amp;LanguageId=en-GB&amp;SecurityToken=0P00007O6S]3]0]E0WWE$$ALL</t>
  </si>
  <si>
    <t>GB00BRB37M78</t>
  </si>
  <si>
    <t>SKY.L</t>
  </si>
  <si>
    <t>Dairy Crest Group</t>
  </si>
  <si>
    <t>SSP Group</t>
  </si>
  <si>
    <t>Zoopla Property Group</t>
  </si>
  <si>
    <t>CLS HDGS</t>
  </si>
  <si>
    <t>CLI</t>
  </si>
  <si>
    <t>GREGGS</t>
  </si>
  <si>
    <t>GRG</t>
  </si>
  <si>
    <t>INDIVIOR</t>
  </si>
  <si>
    <t>INDV</t>
  </si>
  <si>
    <t>TUI AG</t>
  </si>
  <si>
    <t>TUI</t>
  </si>
  <si>
    <t>0P00007O4Q</t>
  </si>
  <si>
    <t>CLI.L</t>
  </si>
  <si>
    <t>http://tools.morningstar.co.uk/uk/stockreport/default.aspx?Site=uk&amp;id=0P00007O4Q&amp;LanguageId=en-GB&amp;SecurityToken=0P00007O4Q]3]0]E0WWE$$ALL</t>
  </si>
  <si>
    <t>GB00B63QSB39</t>
  </si>
  <si>
    <t>0P00007ODO</t>
  </si>
  <si>
    <t>GRG.L</t>
  </si>
  <si>
    <t>http://tools.morningstar.co.uk/uk/stockreport/default.aspx?Site=uk&amp;id=0P00007ODO&amp;LanguageId=en-GB&amp;SecurityToken=0P00007ODO]3]0]E0WWE$$ALL</t>
  </si>
  <si>
    <t>GB00BRS65X63</t>
  </si>
  <si>
    <t>0P000154P9</t>
  </si>
  <si>
    <t>INDV.L</t>
  </si>
  <si>
    <t>http://tools.morningstar.co.uk/uk/stockreport/default.aspx?Site=uk&amp;id=0P000154P9&amp;LanguageId=en-GB&amp;SecurityToken=0P000154P9]3]0]E0WWE$$ALL</t>
  </si>
  <si>
    <t>DE000TUAG000</t>
  </si>
  <si>
    <t>TUI.L</t>
  </si>
  <si>
    <t>Trade now</t>
  </si>
  <si>
    <t>CLS Holdings</t>
  </si>
  <si>
    <t>Greggs</t>
  </si>
  <si>
    <t>Div 2015</t>
  </si>
  <si>
    <t>GB00BV9FP302</t>
  </si>
  <si>
    <t>Glencore</t>
  </si>
  <si>
    <t>Sky</t>
  </si>
  <si>
    <t>Minor changes to accomodate change of name from Stepone Replacement to StepOne FTSE350</t>
  </si>
  <si>
    <t>1-11</t>
  </si>
  <si>
    <t>AA PLC</t>
  </si>
  <si>
    <t>AA.</t>
  </si>
  <si>
    <t>VIRGIN MONEY</t>
  </si>
  <si>
    <t>VM.</t>
  </si>
  <si>
    <t>GB00BMSKPJ95</t>
  </si>
  <si>
    <t>0P00013DY6</t>
  </si>
  <si>
    <t>AA.L</t>
  </si>
  <si>
    <t>AA</t>
  </si>
  <si>
    <t>http://tools.morningstar.co.uk/uk/stockreport/default.aspx?Site=uk&amp;id=0P00013DY6&amp;LanguageId=en-GB&amp;SecurityToken=0P00013DY6]3]0]E0WWE$$ALL</t>
  </si>
  <si>
    <t>BMG4593F1389</t>
  </si>
  <si>
    <t>GB00BVFD7Q58</t>
  </si>
  <si>
    <t>GB00BQ8P0644</t>
  </si>
  <si>
    <t>0P00014MXF</t>
  </si>
  <si>
    <t>VM.L</t>
  </si>
  <si>
    <t>http://tools.morningstar.co.uk/uk/stockreport/default.aspx?Site=uk&amp;id=0P00014MXF&amp;LanguageId=en-GB&amp;SecurityToken=0P00014MXF]3]0]E0WWE$$ALL</t>
  </si>
  <si>
    <t>Card Factory</t>
  </si>
  <si>
    <t>RIT Capital Partners</t>
  </si>
  <si>
    <t>CLARKSON</t>
  </si>
  <si>
    <t>CKN</t>
  </si>
  <si>
    <t>GB0002018363</t>
  </si>
  <si>
    <t>0P00007O4J</t>
  </si>
  <si>
    <t>CKN.L</t>
  </si>
  <si>
    <t>http://tools.morningstar.co.uk/uk/stockreport/default.aspx?Site=uk&amp;id=0P00007O4J&amp;LanguageId=en-GB&amp;SecurityToken=0P00007O4J]3]0]E0WWE$$ALL</t>
  </si>
  <si>
    <t>Clarkson</t>
  </si>
  <si>
    <t>Pets At Home Group</t>
  </si>
  <si>
    <t>FINSBURY GTH.</t>
  </si>
  <si>
    <t>FGT</t>
  </si>
  <si>
    <t>GB0007816068</t>
  </si>
  <si>
    <t>F0GBR053PE</t>
  </si>
  <si>
    <t>FGT.L</t>
  </si>
  <si>
    <t>http://tools.morningstar.co.uk/uk/cefreport/default.aspx?Site=uk&amp;id=F0GBR053PE&amp;LanguageId=en-GB&amp;SecurityToken=F0GBR053PE]2]0]FCGBR$$ALL</t>
  </si>
  <si>
    <t>GB00BVFNZH21</t>
  </si>
  <si>
    <t>Finsbury Growth &amp; Income Trust</t>
  </si>
  <si>
    <t>ALDERMORE</t>
  </si>
  <si>
    <t>ALD</t>
  </si>
  <si>
    <t>AUTO TRAD</t>
  </si>
  <si>
    <t>AUTO</t>
  </si>
  <si>
    <t>TRITAX BIG BOX</t>
  </si>
  <si>
    <t>BBOX</t>
  </si>
  <si>
    <t>B AND M EUROPEAN</t>
  </si>
  <si>
    <t>BME</t>
  </si>
  <si>
    <t>JOHN LAING G</t>
  </si>
  <si>
    <t>JLG</t>
  </si>
  <si>
    <t>ONESAVINGS</t>
  </si>
  <si>
    <t>OSB</t>
  </si>
  <si>
    <t>VECTURA</t>
  </si>
  <si>
    <t>VEC</t>
  </si>
  <si>
    <t>WIZZ AIR</t>
  </si>
  <si>
    <t>WIZZ</t>
  </si>
  <si>
    <t>WOODFORD</t>
  </si>
  <si>
    <t>WPCT</t>
  </si>
  <si>
    <t>GB00BQQMCJ47</t>
  </si>
  <si>
    <t>0P00015HXU</t>
  </si>
  <si>
    <t>ALD.L</t>
  </si>
  <si>
    <t>http://tools.morningstar.co.uk/uk/stockreport/default.aspx?Site=uk&amp;id=0P00015HXU&amp;LanguageId=en-GB&amp;SecurityToken=0P00015HXU]3]0]E0WWE$$ALL</t>
  </si>
  <si>
    <t>GB00BVYVFW23</t>
  </si>
  <si>
    <t>0P00015KAQ</t>
  </si>
  <si>
    <t>AUTO.L</t>
  </si>
  <si>
    <t>http://tools.morningstar.co.uk/uk/stockreport/default.aspx?Site=uk&amp;id=0P00015KAQ&amp;LanguageId=en-GB&amp;SecurityToken=0P00015KAQ]3]0]E0WWE$$ALL</t>
  </si>
  <si>
    <t>GB00BG49KP99</t>
  </si>
  <si>
    <t>BBOX.L</t>
  </si>
  <si>
    <t>LU1072616219</t>
  </si>
  <si>
    <t>0P00013BR1</t>
  </si>
  <si>
    <t>BME.L</t>
  </si>
  <si>
    <t>http://tools.morningstar.co.uk/uk/stockreport/default.aspx?Site=uk&amp;id=0P00013BR1&amp;LanguageId=en-GB&amp;SecurityToken=0P00013BR1]3]0]E0WWE$$ALL</t>
  </si>
  <si>
    <t>GB00BVC3CB83</t>
  </si>
  <si>
    <t>0P00015D3F</t>
  </si>
  <si>
    <t>JLG.L</t>
  </si>
  <si>
    <t>http://tools.morningstar.co.uk/uk/stockreport/default.aspx?Site=uk&amp;id=0P00015D3F&amp;LanguageId=en-GB&amp;SecurityToken=0P00015D3F]3]0]E0WWE$$ALL</t>
  </si>
  <si>
    <t>GB00BM7S7K96</t>
  </si>
  <si>
    <t>0P000136MY</t>
  </si>
  <si>
    <t>OSB.L</t>
  </si>
  <si>
    <t>http://tools.morningstar.co.uk/uk/stockreport/default.aspx?Site=uk&amp;id=0P000136MY&amp;LanguageId=en-GB&amp;SecurityToken=0P000136MY]3]0]E0WWE$$ALL</t>
  </si>
  <si>
    <t>GB00BWFGQN14</t>
  </si>
  <si>
    <t>GB00B01D1K48</t>
  </si>
  <si>
    <t>0P00007P1H</t>
  </si>
  <si>
    <t>VEC.L</t>
  </si>
  <si>
    <t>http://tools.morningstar.co.uk/uk/stockreport/default.aspx?Site=uk&amp;id=0P00007P1H&amp;LanguageId=en-GB&amp;SecurityToken=0P00007P1H]3]0]E0WWE$$ALL</t>
  </si>
  <si>
    <t>JE00BN574F90</t>
  </si>
  <si>
    <t>WIZZ.L</t>
  </si>
  <si>
    <t>GB00BVG1CF25</t>
  </si>
  <si>
    <t>F00000VFUD</t>
  </si>
  <si>
    <t>WPCT.L</t>
  </si>
  <si>
    <t>http://tools.morningstar.co.uk/uk/cefreport/default.aspx?Site=uk&amp;id=F00000VFUD&amp;LanguageId=en-GB&amp;SecurityToken=F00000VFUD]2]0]FCGBR$$ALL</t>
  </si>
  <si>
    <t>Aldermore Group</t>
  </si>
  <si>
    <t>Tritax Big Box Reit</t>
  </si>
  <si>
    <t>B&amp;M European Value Retail</t>
  </si>
  <si>
    <t>John Laing Group</t>
  </si>
  <si>
    <t>Onesavings Bank</t>
  </si>
  <si>
    <t>Vectura Group</t>
  </si>
  <si>
    <t>DIRECT LINE</t>
  </si>
  <si>
    <t>0P00007YQV</t>
  </si>
  <si>
    <t>http://tools.morningstar.co.uk/uk/stockreport/default.aspx?Site=uk&amp;id=0P00007YQV&amp;LanguageId=en-GB&amp;SecurityToken=0P00007YQV]3]0]E0WWE$$ALL</t>
  </si>
  <si>
    <t>GB00BY9D0Y18</t>
  </si>
  <si>
    <t>0P0000X68X</t>
  </si>
  <si>
    <t>DLG.L</t>
  </si>
  <si>
    <t>http://tools.morningstar.co.uk/uk/stockreport/default.aspx?Site=uk&amp;id=0P0000X68X&amp;LanguageId=en-GB&amp;SecurityToken=0P0000X68X]3]0]E0WWE$$ALL</t>
  </si>
  <si>
    <t>GCP INFRA.</t>
  </si>
  <si>
    <t>GCP</t>
  </si>
  <si>
    <t>RELX</t>
  </si>
  <si>
    <t>JE00BYR8GK67</t>
  </si>
  <si>
    <t>JE00B6173J15</t>
  </si>
  <si>
    <t>F00000JRIS</t>
  </si>
  <si>
    <t>GCP.L</t>
  </si>
  <si>
    <t>http://tools.morningstar.co.uk/uk/cefreport/default.aspx?Site=uk&amp;id=F00000JRIS&amp;LanguageId=en-GB&amp;SecurityToken=F00000JRIS]2]0]FCGBR$$ALL</t>
  </si>
  <si>
    <t>0P0000I3CS</t>
  </si>
  <si>
    <t>http://tools.morningstar.co.uk/uk/stockreport/default.aspx?Site=uk&amp;id=0P0000I3CS&amp;LanguageId=en-GB&amp;SecurityToken=0P0000I3CS]3]0]E0WWE$$ALL</t>
  </si>
  <si>
    <t>GB00BYYTFB60</t>
  </si>
  <si>
    <t>GCP Infrastructure Investments</t>
  </si>
  <si>
    <t>MARSHALLS</t>
  </si>
  <si>
    <t>MSLH</t>
  </si>
  <si>
    <t>F0GBR051W1</t>
  </si>
  <si>
    <t>http://tools.morningstar.co.uk/uk/cefreport/default.aspx?Site=uk&amp;id=F0GBR051W1&amp;LanguageId=en-GB&amp;SecurityToken=F0GBR051W1]2]0]FCGBR$$ALL</t>
  </si>
  <si>
    <t>E0GBR00R16</t>
  </si>
  <si>
    <t>http://tools.morningstar.co.uk/uk/cefreport/default.aspx?Site=uk&amp;id=E0GBR00R16&amp;LanguageId=en-GB&amp;SecurityToken=E0GBR00R16]2]0]FCGBR$$ALL</t>
  </si>
  <si>
    <t>E0GBR00490</t>
  </si>
  <si>
    <t>http://tools.morningstar.co.uk/uk/cefreport/default.aspx?Site=uk&amp;id=E0GBR00490&amp;LanguageId=en-GB&amp;SecurityToken=E0GBR00490]2]0]FCGBR$$ALL</t>
  </si>
  <si>
    <t>E0GBR00QXA</t>
  </si>
  <si>
    <t>http://tools.morningstar.co.uk/uk/cefreport/default.aspx?Site=uk&amp;id=E0GBR00QXA&amp;LanguageId=en-GB&amp;SecurityToken=E0GBR00QXA]2]0]FCGBR$$ALL</t>
  </si>
  <si>
    <t>GB00B012BV22</t>
  </si>
  <si>
    <t>0P00007OL5</t>
  </si>
  <si>
    <t>MSLH.L</t>
  </si>
  <si>
    <t>http://tools.morningstar.co.uk/uk/stockreport/default.aspx?Site=uk&amp;id=0P00007OL5&amp;LanguageId=en-GB&amp;SecurityToken=0P00007OL5]3]0]E0WWE$$ALL</t>
  </si>
  <si>
    <t>Marshalls</t>
  </si>
  <si>
    <t>P2P GLOBAL INVE</t>
  </si>
  <si>
    <t>P2P</t>
  </si>
  <si>
    <t>SOPHOS GRP</t>
  </si>
  <si>
    <t>SOPH</t>
  </si>
  <si>
    <t>GB00BLP57Y95</t>
  </si>
  <si>
    <t>F00000TILS</t>
  </si>
  <si>
    <t>P2P.L</t>
  </si>
  <si>
    <t>http://tools.morningstar.co.uk/uk/cefreport/default.aspx?Site=uk&amp;id=F00000TILS&amp;LanguageId=en-GB&amp;SecurityToken=F00000TILS]2]0]FCGBR$$ALL</t>
  </si>
  <si>
    <t>GB00BYZFZ918</t>
  </si>
  <si>
    <t>0P00016ABX</t>
  </si>
  <si>
    <t>SOPH.L</t>
  </si>
  <si>
    <t>http://tools.morningstar.co.uk/uk/stockreport/default.aspx?Site=uk&amp;id=0P00016ABX&amp;LanguageId=en-GB&amp;SecurityToken=0P00016ABX]3]0]E0WWE$$ALL</t>
  </si>
  <si>
    <t>SAFESTORE</t>
  </si>
  <si>
    <t>SAFE</t>
  </si>
  <si>
    <t>GB00B1N7Z094</t>
  </si>
  <si>
    <t>0P000091QA</t>
  </si>
  <si>
    <t>SAFE.L</t>
  </si>
  <si>
    <t>http://tools.morningstar.co.uk/uk/stockreport/default.aspx?Site=uk&amp;id=0P000091QA&amp;LanguageId=en-GB&amp;SecurityToken=0P000091QA]3]0]E0WWE$$ALL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</si>
  <si>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</si>
  <si>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</si>
  <si>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</si>
  <si>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</si>
  <si>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</si>
  <si>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</si>
  <si>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0P00007P2Y</t>
  </si>
  <si>
    <t>http://tools.morningstar.co.uk/uk/stockreport/default.aspx?Site=uk&amp;id=0P00007P2Y&amp;LanguageId=en-GB&amp;SecurityToken=0P00007P2Y]3]0]E0WWE$$ALL</t>
  </si>
  <si>
    <t>Safestore Holdings</t>
  </si>
  <si>
    <t>Version</t>
  </si>
  <si>
    <t>Comments</t>
  </si>
  <si>
    <t>Some prices incorrectly downloaded from Yahoo, especially 1000.00 displayed as 100.00. Fixed by deleting all trailing non-numerics from Yahoo price</t>
  </si>
  <si>
    <t>BGEO GRP</t>
  </si>
  <si>
    <t>BR.EMPIRE TRUST</t>
  </si>
  <si>
    <t>ASSURA</t>
  </si>
  <si>
    <t>GB00BVGBWW93</t>
  </si>
  <si>
    <t>AGR</t>
  </si>
  <si>
    <t>HASTINGS GP</t>
  </si>
  <si>
    <t>GB00BYRJH519</t>
  </si>
  <si>
    <t>HSTG</t>
  </si>
  <si>
    <t>HARBOURVEST</t>
  </si>
  <si>
    <t>GG00BR30MJ80</t>
  </si>
  <si>
    <t>HVPE</t>
  </si>
  <si>
    <t>IBSTOCK</t>
  </si>
  <si>
    <t>GB00BYXJC278</t>
  </si>
  <si>
    <t>IBST</t>
  </si>
  <si>
    <t>RENEWABLES</t>
  </si>
  <si>
    <t>GG00BBHX2H91</t>
  </si>
  <si>
    <t>TRIG</t>
  </si>
  <si>
    <t>WORLDPAY GRP</t>
  </si>
  <si>
    <t>GB00BYYK2V80</t>
  </si>
  <si>
    <t>WPG</t>
  </si>
  <si>
    <t>0P00008ZTE</t>
  </si>
  <si>
    <t>AGR.L</t>
  </si>
  <si>
    <t>http://tools.morningstar.co.uk/uk/stockreport/default.aspx?Site=uk&amp;id=0P00008ZTE&amp;LanguageId=en-GB&amp;SecurityToken=0P00008ZTE]3]0]E0WWE$$ALL</t>
  </si>
  <si>
    <t>0P00016TIE</t>
  </si>
  <si>
    <t>HSTG.L</t>
  </si>
  <si>
    <t>http://tools.morningstar.co.uk/uk/stockreport/default.aspx?Site=uk&amp;id=0P00016TIE&amp;LanguageId=en-GB&amp;SecurityToken=0P00016TIE]3]0]E0WWE$$ALL</t>
  </si>
  <si>
    <t>HVPE.L</t>
  </si>
  <si>
    <t>IBST.L</t>
  </si>
  <si>
    <t>F00000Q7PL</t>
  </si>
  <si>
    <t>TRIG.L</t>
  </si>
  <si>
    <t>http://tools.morningstar.co.uk/uk/cefreport/default.aspx?Site=uk&amp;id=F00000Q7PL&amp;LanguageId=en-GB&amp;SecurityToken=F00000Q7PL]2]0]FCGBR$$ALL</t>
  </si>
  <si>
    <t>WPG.L</t>
  </si>
  <si>
    <t>Acacia Mining</t>
  </si>
  <si>
    <t>Assura Group</t>
  </si>
  <si>
    <t>Harbourvest Global Private Equity</t>
  </si>
  <si>
    <t>Sophos Group</t>
  </si>
  <si>
    <t>Temple Bar Investment Trust</t>
  </si>
  <si>
    <t>Wizz Air Holdings</t>
  </si>
  <si>
    <t>GB00BZ4BQC70</t>
  </si>
  <si>
    <t>Feps 2017</t>
  </si>
  <si>
    <t>Div 2016</t>
  </si>
  <si>
    <t>Fdiv 2017</t>
  </si>
  <si>
    <t>IMP.BRANDS</t>
  </si>
  <si>
    <t>IMB</t>
  </si>
  <si>
    <t>MEDICLINIC</t>
  </si>
  <si>
    <t>MDC</t>
  </si>
  <si>
    <t>POLYPIPE GROUP</t>
  </si>
  <si>
    <t>GB00BKRC5K31</t>
  </si>
  <si>
    <t>PLP</t>
  </si>
  <si>
    <t>PERSONAL ASSETS</t>
  </si>
  <si>
    <t>GB0006827546</t>
  </si>
  <si>
    <t>PNL</t>
  </si>
  <si>
    <t>PADDY PWR BET</t>
  </si>
  <si>
    <t>IE00BWT6H894</t>
  </si>
  <si>
    <t>PPB</t>
  </si>
  <si>
    <t>IMB.L</t>
  </si>
  <si>
    <t>0P00017HVV</t>
  </si>
  <si>
    <t>MDC.L</t>
  </si>
  <si>
    <t>http://tools.morningstar.co.uk/uk/stockreport/default.aspx?Site=uk&amp;id=0P00017HVV&amp;LanguageId=en-GB&amp;SecurityToken=0P00017HVV]3]0]E0WWE$$ALL</t>
  </si>
  <si>
    <t>0P00012OLP</t>
  </si>
  <si>
    <t>PLP.L</t>
  </si>
  <si>
    <t>http://tools.morningstar.co.uk/uk/stockreport/default.aspx?Site=uk&amp;id=0P00012OLP&amp;LanguageId=en-GB&amp;SecurityToken=0P00012OLP]3]0]E0WWE$$ALL</t>
  </si>
  <si>
    <t>E0GBR01KRI</t>
  </si>
  <si>
    <t>PNL.L</t>
  </si>
  <si>
    <t>http://tools.morningstar.co.uk/uk/cefreport/default.aspx?Site=uk&amp;id=E0GBR01KRI&amp;LanguageId=en-GB&amp;SecurityToken=E0GBR01KRI]2]0]FCGBR$$ALL</t>
  </si>
  <si>
    <t>0P00007OPS</t>
  </si>
  <si>
    <t>PPB.L</t>
  </si>
  <si>
    <t>http://tools.morningstar.co.uk/uk/stockreport/default.aspx?Site=uk&amp;id=0P00007OPS&amp;LanguageId=en-GB&amp;SecurityToken=0P00007OPS]3]0]E0WWE$$ALL</t>
  </si>
  <si>
    <t>Auto Trader Group</t>
  </si>
  <si>
    <t>Hastings Group Holdings</t>
  </si>
  <si>
    <t>Indivior</t>
  </si>
  <si>
    <t>P2P Global Investments</t>
  </si>
  <si>
    <t>Personal Assets Trust</t>
  </si>
  <si>
    <t>Paddy Power Betfair</t>
  </si>
  <si>
    <t>KAZ MINERALS</t>
  </si>
  <si>
    <t>GB00B0HZPV38</t>
  </si>
  <si>
    <t>KAZ</t>
  </si>
  <si>
    <t>MCCARTHY</t>
  </si>
  <si>
    <t>GB00BYNVD082</t>
  </si>
  <si>
    <t>MCS</t>
  </si>
  <si>
    <t>PAYSAFE GP</t>
  </si>
  <si>
    <t>GB0034264548</t>
  </si>
  <si>
    <t>PAYS</t>
  </si>
  <si>
    <t>SOFTCAT</t>
  </si>
  <si>
    <t>GB00BYZDVK82</t>
  </si>
  <si>
    <t>SCT</t>
  </si>
  <si>
    <t>0P00007OIV</t>
  </si>
  <si>
    <t>KAZ.L</t>
  </si>
  <si>
    <t>http://tools.morningstar.co.uk/uk/stockreport/default.aspx?Site=uk&amp;id=0P00007OIV&amp;LanguageId=en-GB&amp;SecurityToken=0P00007OIV]3]0]E0WWE$$ALL</t>
  </si>
  <si>
    <t>MCS.L</t>
  </si>
  <si>
    <t>0P00007ONR</t>
  </si>
  <si>
    <t>PAYS.L</t>
  </si>
  <si>
    <t>http://tools.morningstar.co.uk/uk/stockreport/default.aspx?Site=uk&amp;id=0P00007ONR&amp;LanguageId=en-GB&amp;SecurityToken=0P00007ONR]3]0]E0WWE$$ALL</t>
  </si>
  <si>
    <t>0P0001707X</t>
  </si>
  <si>
    <t>SCT.L</t>
  </si>
  <si>
    <t>http://tools.morningstar.co.uk/uk/stockreport/default.aspx?Site=uk&amp;id=0P0001707X&amp;LanguageId=en-GB&amp;SecurityToken=0P0001707X]3]0]E0WWE$$ALL</t>
  </si>
  <si>
    <t>Howden Joinery Group</t>
  </si>
  <si>
    <t>Kaz Minerals</t>
  </si>
  <si>
    <t>Old Mutual Group</t>
  </si>
  <si>
    <t>Paysafe Group</t>
  </si>
  <si>
    <t>Worldpay Group</t>
  </si>
  <si>
    <t>GB00BYQ0JC66</t>
  </si>
  <si>
    <t>Ibstock</t>
  </si>
  <si>
    <t>Imperial Brands</t>
  </si>
  <si>
    <t>Mccarthy Stone</t>
  </si>
  <si>
    <t>Polypipe Group</t>
  </si>
  <si>
    <t>Riverstone Energy Limited</t>
  </si>
  <si>
    <t>The Renewables Infrastructure Group</t>
  </si>
  <si>
    <t>Virgin Money Holdings UK</t>
  </si>
  <si>
    <t>Woodford Patient Capital Trust</t>
  </si>
  <si>
    <t>GB00BYZWX769</t>
  </si>
  <si>
    <t>BGEO Group</t>
  </si>
  <si>
    <t>Mediclinic International</t>
  </si>
  <si>
    <t>ASCENTIAL</t>
  </si>
  <si>
    <t>GB00BYM8GJ06</t>
  </si>
  <si>
    <t>ASCL</t>
  </si>
  <si>
    <t>COUNTRYSIDE</t>
  </si>
  <si>
    <t>GB00BYPHNG03</t>
  </si>
  <si>
    <t>CSP</t>
  </si>
  <si>
    <t>CYBG</t>
  </si>
  <si>
    <t>GB00BD6GN030</t>
  </si>
  <si>
    <t>GB00BYN59130</t>
  </si>
  <si>
    <t>HILL AND SMITH</t>
  </si>
  <si>
    <t>GB0004270301</t>
  </si>
  <si>
    <t>HILS</t>
  </si>
  <si>
    <t>METRO BK</t>
  </si>
  <si>
    <t>GB00BZ6STL67</t>
  </si>
  <si>
    <t>MTRO</t>
  </si>
  <si>
    <t>PAGEGROUP</t>
  </si>
  <si>
    <t>PAGE</t>
  </si>
  <si>
    <t>SMURFIT KAP.</t>
  </si>
  <si>
    <t>IE00B1RR8406</t>
  </si>
  <si>
    <t>SKG</t>
  </si>
  <si>
    <t>JE00BD9WR069</t>
  </si>
  <si>
    <t>ASCL.L</t>
  </si>
  <si>
    <t>0P0000CXU6</t>
  </si>
  <si>
    <t>CSP.L</t>
  </si>
  <si>
    <t>http://tools.morningstar.co.uk/uk/stockreport/default.aspx?Site=uk&amp;id=0P0000CXU6&amp;LanguageId=en-GB&amp;SecurityToken=0P0000CXU6]3]0]E0WWE$$ALL</t>
  </si>
  <si>
    <t>0P00017BZR</t>
  </si>
  <si>
    <t>CYBG.L</t>
  </si>
  <si>
    <t>http://tools.morningstar.co.uk/uk/stockreport/default.aspx?Site=uk&amp;id=0P00017BZR&amp;LanguageId=en-GB&amp;SecurityToken=0P00017BZR]3]0]E0WWE$$ALL</t>
  </si>
  <si>
    <t>0P00007OF2</t>
  </si>
  <si>
    <t>HILS.L</t>
  </si>
  <si>
    <t>http://tools.morningstar.co.uk/uk/stockreport/default.aspx?Site=uk&amp;id=0P00007OF2&amp;LanguageId=en-GB&amp;SecurityToken=0P00007OF2]3]0]E0WWE$$ALL</t>
  </si>
  <si>
    <t>MTRO.L</t>
  </si>
  <si>
    <t>PAGE.L</t>
  </si>
  <si>
    <t>0P000091Q7</t>
  </si>
  <si>
    <t>SKG.L</t>
  </si>
  <si>
    <t>http://tools.morningstar.co.uk/uk/stockreport/default.aspx?Site=uk&amp;id=0P000091Q7&amp;LanguageId=en-GB&amp;SecurityToken=0P000091Q7]3]0]E0WWE$$ALL</t>
  </si>
  <si>
    <t>Countryside Properties</t>
  </si>
  <si>
    <t>Hill &amp; Smith Holdings</t>
  </si>
  <si>
    <t>HOC</t>
  </si>
  <si>
    <t>Hochschild Mining</t>
  </si>
  <si>
    <t>Metro Bank</t>
  </si>
  <si>
    <t>Smurfit Kappa Group</t>
  </si>
  <si>
    <t>FISHER(J) AND SONS</t>
  </si>
  <si>
    <t>GB0003395000</t>
  </si>
  <si>
    <t>FSJ</t>
  </si>
  <si>
    <t>HOCHSCHILD</t>
  </si>
  <si>
    <t>GB00B1FW5029</t>
  </si>
  <si>
    <t>GB00BYT1DJ19</t>
  </si>
  <si>
    <t>GREENCOAT UK</t>
  </si>
  <si>
    <t>GB00B8SC6K54</t>
  </si>
  <si>
    <t>UKW</t>
  </si>
  <si>
    <t>0P00007OB4</t>
  </si>
  <si>
    <t>FSJ.L</t>
  </si>
  <si>
    <t>http://tools.morningstar.co.uk/uk/stockreport/default.aspx?Site=uk&amp;id=0P00007OB4&amp;LanguageId=en-GB&amp;SecurityToken=0P00007OB4]3]0]E0WWE$$ALL</t>
  </si>
  <si>
    <t>Platinum and Precious Metals</t>
  </si>
  <si>
    <t>0P000090T7</t>
  </si>
  <si>
    <t>HOC.L</t>
  </si>
  <si>
    <t>http://tools.morningstar.co.uk/uk/stockreport/default.aspx?Site=uk&amp;id=0P000090T7&amp;LanguageId=en-GB&amp;SecurityToken=0P000090T7]3]0]E0WWE$$ALL</t>
  </si>
  <si>
    <t>UKW.L</t>
  </si>
  <si>
    <t>1-13</t>
  </si>
  <si>
    <t>Forecast EPS (cols T,U) and Dividends (cols AA, AB) no longer available from Morningstar, so the source was changed to Digital Look. Formulas in columns E,F,G,H,I,K,L,M changed so that "no data" does not display as zero</t>
  </si>
  <si>
    <t>GVC HLDGS</t>
  </si>
  <si>
    <t>IM00B5VQMV65</t>
  </si>
  <si>
    <t>GVC</t>
  </si>
  <si>
    <t>HUNTING</t>
  </si>
  <si>
    <t>GB0004478896</t>
  </si>
  <si>
    <t>HTG</t>
  </si>
  <si>
    <t>JPMOR INDIAN</t>
  </si>
  <si>
    <t>GB0003450359</t>
  </si>
  <si>
    <t>JII</t>
  </si>
  <si>
    <t>GVC.L</t>
  </si>
  <si>
    <t>0P00007OFI</t>
  </si>
  <si>
    <t>HTG.L</t>
  </si>
  <si>
    <t>http://tools.morningstar.co.uk/uk/stockreport/default.aspx?Site=uk&amp;id=0P00007OFI&amp;LanguageId=en-GB&amp;SecurityToken=0P00007OFI]3]0]E0WWE$$ALL</t>
  </si>
  <si>
    <t>E0GBR01O5D</t>
  </si>
  <si>
    <t>JII.L</t>
  </si>
  <si>
    <t>http://tools.morningstar.co.uk/uk/cefreport/default.aspx?Site=uk&amp;id=E0GBR01O5D&amp;LanguageId=en-GB&amp;SecurityToken=E0GBR01O5D]2]0]FCGBR$$ALL</t>
  </si>
  <si>
    <t>Ascential</t>
  </si>
  <si>
    <t>Fisher (James) &amp; Sons</t>
  </si>
  <si>
    <t>GVC Holdings</t>
  </si>
  <si>
    <t>Hunting</t>
  </si>
  <si>
    <t>JPMorgan Indian Investment Trust</t>
  </si>
  <si>
    <t>Softcat</t>
  </si>
  <si>
    <t>Y</t>
  </si>
  <si>
    <t>GB00BYX91H57</t>
  </si>
  <si>
    <t>LADBROKES CORAL</t>
  </si>
  <si>
    <t>LCL</t>
  </si>
  <si>
    <t>F00000LHM0</t>
  </si>
  <si>
    <t>http://tools.morningstar.co.uk/uk/cefreport/default.aspx?Site=uk&amp;id=F00000LHM0&amp;LanguageId=en-GB&amp;SecurityToken=F00000LHM0]2]0]FCGBR$$ALL</t>
  </si>
  <si>
    <t>LCL.L</t>
  </si>
  <si>
    <t>CONVATEC</t>
  </si>
  <si>
    <t>GB00BD3VFW73</t>
  </si>
  <si>
    <t>CTEC</t>
  </si>
  <si>
    <t>FERREXPO</t>
  </si>
  <si>
    <t>GB00B1XH2C03</t>
  </si>
  <si>
    <t>FXPO</t>
  </si>
  <si>
    <t>IWG</t>
  </si>
  <si>
    <t>JE00BYVQYS01</t>
  </si>
  <si>
    <t>NOSTRUM OIL AND GAS</t>
  </si>
  <si>
    <t>GB00BGP6Q951</t>
  </si>
  <si>
    <t>NOG</t>
  </si>
  <si>
    <t>NEWRIVER REIT</t>
  </si>
  <si>
    <t>GB00BD7XPJ64</t>
  </si>
  <si>
    <t>NRR</t>
  </si>
  <si>
    <t>TP ICAP</t>
  </si>
  <si>
    <t>TCAP</t>
  </si>
  <si>
    <t>0P00018Y21</t>
  </si>
  <si>
    <t>CTEC.L</t>
  </si>
  <si>
    <t>http://tools.morningstar.co.uk/uk/stockreport/default.aspx?Site=uk&amp;id=0P00018Y21&amp;LanguageId=en-GB&amp;SecurityToken=0P00018Y21]3]0]E0WWE$$ALL</t>
  </si>
  <si>
    <t>0P0000C2LY</t>
  </si>
  <si>
    <t>FXPO.L</t>
  </si>
  <si>
    <t>http://tools.morningstar.co.uk/uk/stockreport/default.aspx?Site=uk&amp;id=0P0000C2LY&amp;LanguageId=en-GB&amp;SecurityToken=0P0000C2LY]3]0]E0WWE$$ALL</t>
  </si>
  <si>
    <t>IWG.L</t>
  </si>
  <si>
    <t>0P0000D6JA</t>
  </si>
  <si>
    <t>NOG.L</t>
  </si>
  <si>
    <t>http://tools.morningstar.co.uk/uk/stockreport/default.aspx?Site=uk&amp;id=0P0000D6JA&amp;LanguageId=en-GB&amp;SecurityToken=0P0000D6JA]3]0]E0WWE$$ALL</t>
  </si>
  <si>
    <t>0P0000M741</t>
  </si>
  <si>
    <t>NRR.L</t>
  </si>
  <si>
    <t>http://tools.morningstar.co.uk/uk/stockreport/default.aspx?Site=uk&amp;id=0P0000M741&amp;LanguageId=en-GB&amp;SecurityToken=0P0000M741]3]0]E0WWE$$ALL</t>
  </si>
  <si>
    <t>TCAP.L</t>
  </si>
  <si>
    <t>2018 P/E</t>
  </si>
  <si>
    <t>Feps 2018</t>
  </si>
  <si>
    <t>Div 2017</t>
  </si>
  <si>
    <t>Fdiv 2018</t>
  </si>
  <si>
    <t>NEX GROUP</t>
  </si>
  <si>
    <t>GB00BZ02MH16</t>
  </si>
  <si>
    <t>NXG</t>
  </si>
  <si>
    <t>0P00007OFV</t>
  </si>
  <si>
    <t>NXG.L</t>
  </si>
  <si>
    <t>http://tools.morningstar.co.uk/uk/stockreport/default.aspx?Site=uk&amp;id=0P00007OFV&amp;LanguageId=en-GB&amp;SecurityToken=0P00007OFV]3]0]E0WWE$$ALL</t>
  </si>
  <si>
    <t>Ferrexpo</t>
  </si>
  <si>
    <t>Hammerson</t>
  </si>
  <si>
    <t>Nostrum Oil &amp; Gas</t>
  </si>
  <si>
    <t>NewRiver Retail</t>
  </si>
  <si>
    <t>ZPG PLC</t>
  </si>
  <si>
    <t>ZPG</t>
  </si>
  <si>
    <t>0P00007P2K</t>
  </si>
  <si>
    <t>http://tools.morningstar.co.uk/uk/stockreport/default.aspx?Site=uk&amp;id=0P00007P2K&amp;LanguageId=en-GB&amp;SecurityToken=0P00007P2K]3]0]E0WWE$$ALL</t>
  </si>
  <si>
    <t>0P00007WPV</t>
  </si>
  <si>
    <t>http://tools.morningstar.co.uk/uk/stockreport/default.aspx?Site=uk&amp;id=0P00007WPV&amp;LanguageId=en-GB&amp;SecurityToken=0P00007WPV]3]0]E0WWE$$ALL</t>
  </si>
  <si>
    <t>0P00007WPO</t>
  </si>
  <si>
    <t>http://tools.morningstar.co.uk/uk/stockreport/default.aspx?Site=uk&amp;id=0P00007WPO&amp;LanguageId=en-GB&amp;SecurityToken=0P00007WPO]3]0]E0WWE$$ALL</t>
  </si>
  <si>
    <t>0P00007P2P</t>
  </si>
  <si>
    <t>http://tools.morningstar.co.uk/uk/stockreport/default.aspx?Site=uk&amp;id=0P00007P2P&amp;LanguageId=en-GB&amp;SecurityToken=0P00007P2P]3]0]E0WWE$$ALL</t>
  </si>
  <si>
    <t>0P00016U5B</t>
  </si>
  <si>
    <t>http://tools.morningstar.co.uk/uk/stockreport/default.aspx?Site=uk&amp;id=0P00016U5B&amp;LanguageId=en-GB&amp;SecurityToken=0P00016U5B]3]0]E0WWE$$ALL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</si>
  <si>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</si>
  <si>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</si>
  <si>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</si>
  <si>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</si>
  <si>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0P00013DAY</t>
  </si>
  <si>
    <t>ZPG.L</t>
  </si>
  <si>
    <t>http://tools.morningstar.co.uk/uk/stockreport/default.aspx?Site=uk&amp;id=0P00013DAY&amp;LanguageId=en-GB&amp;SecurityToken=0P00013DAY]3]0]E0WWE$$ALL</t>
  </si>
  <si>
    <t>TP Icap</t>
  </si>
  <si>
    <t>0P0000NGQO</t>
  </si>
  <si>
    <t>http://tools.morningstar.co.uk/uk/stockreport/default.aspx?Site=uk&amp;id=0P0000NGQO&amp;LanguageId=en-GB&amp;SecurityToken=0P0000NGQO]3]0]E0WWE$$ALL</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</si>
  <si>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</si>
  <si>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</si>
  <si>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</si>
  <si>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</si>
  <si>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0P00007O13</t>
  </si>
  <si>
    <t>http://tools.morningstar.co.uk/uk/stockreport/default.aspx?Site=uk&amp;id=0P00007O13&amp;LanguageId=en-GB&amp;SecurityToken=0P00007O13]3]0]E0WWE$$ALL</t>
  </si>
  <si>
    <t>0P000090MI</t>
  </si>
  <si>
    <t>http://tools.morningstar.co.uk/uk/stockreport/default.aspx?Site=uk&amp;id=0P000090MI&amp;LanguageId=en-GB&amp;SecurityToken=0P000090MI]3]0]E0WWE$$ALL</t>
  </si>
  <si>
    <t>0P00007O1B</t>
  </si>
  <si>
    <t>http://tools.morningstar.co.uk/uk/stockreport/default.aspx?Site=uk&amp;id=0P00007O1B&amp;LanguageId=en-GB&amp;SecurityToken=0P00007O1B]3]0]E0WWE$$ALL</t>
  </si>
  <si>
    <t>0P0000NHNL</t>
  </si>
  <si>
    <t>http://tools.morningstar.co.uk/uk/stockreport/default.aspx?Site=uk&amp;id=0P0000NHNL&amp;LanguageId=en-GB&amp;SecurityToken=0P0000NHNL]3]0]E0WWE$$ALL</t>
  </si>
  <si>
    <t>0P00007O83</t>
  </si>
  <si>
    <t>http://tools.morningstar.co.uk/uk/stockreport/default.aspx?Site=uk&amp;id=0P00007O83&amp;LanguageId=en-GB&amp;SecurityToken=0P00007O83]3]0]E0WWE$$ALL</t>
  </si>
  <si>
    <t>0P00007O9V</t>
  </si>
  <si>
    <t>http://tools.morningstar.co.uk/uk/stockreport/default.aspx?Site=uk&amp;id=0P00007O9V&amp;LanguageId=en-GB&amp;SecurityToken=0P00007O9V]3]0]E0WWE$$ALL</t>
  </si>
  <si>
    <t>0P00007OCB</t>
  </si>
  <si>
    <t>http://tools.morningstar.co.uk/uk/stockreport/default.aspx?Site=uk&amp;id=0P00007OCB&amp;LanguageId=en-GB&amp;SecurityToken=0P00007OCB]3]0]E0WWE$$ALL</t>
  </si>
  <si>
    <t>0P00016WGO</t>
  </si>
  <si>
    <t>http://tools.morningstar.co.uk/uk/stockreport/default.aspx?Site=uk&amp;id=0P00016WGO&amp;LanguageId=en-GB&amp;SecurityToken=0P00016WGO]3]0]E0WWE$$ALL</t>
  </si>
  <si>
    <t>0P00007OG3</t>
  </si>
  <si>
    <t>http://tools.morningstar.co.uk/uk/stockreport/default.aspx?Site=uk&amp;id=0P00007OG3&amp;LanguageId=en-GB&amp;SecurityToken=0P00007OG3]3]0]E0WWE$$ALL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</si>
  <si>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</si>
  <si>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</si>
  <si>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</si>
  <si>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</si>
  <si>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</si>
  <si>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</si>
  <si>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0P00007OJL</t>
  </si>
  <si>
    <t>http://tools.morningstar.co.uk/uk/stockreport/default.aspx?Site=uk&amp;id=0P00007OJL&amp;LanguageId=en-GB&amp;SecurityToken=0P00007OJL]3]0]E0WWE$$ALL</t>
  </si>
  <si>
    <t>0P00007YX8</t>
  </si>
  <si>
    <t>http://tools.morningstar.co.uk/uk/stockreport/default.aspx?Site=uk&amp;id=0P00007YX8&amp;LanguageId=en-GB&amp;SecurityToken=0P00007YX8]3]0]E0WWE$$ALL</t>
  </si>
  <si>
    <t>0P00007OM8</t>
  </si>
  <si>
    <t>http://tools.morningstar.co.uk/uk/stockreport/default.aspx?Site=uk&amp;id=0P00007OM8&amp;LanguageId=en-GB&amp;SecurityToken=0P00007OM8]3]0]E0WWE$$ALL</t>
  </si>
  <si>
    <t>0P00016Z1X</t>
  </si>
  <si>
    <t>http://tools.morningstar.co.uk/uk/stockreport/default.aspx?Site=uk&amp;id=0P00016Z1X&amp;LanguageId=en-GB&amp;SecurityToken=0P00016Z1X]3]0]E0WWE$$ALL</t>
  </si>
  <si>
    <t>0P00007OMD</t>
  </si>
  <si>
    <t>http://tools.morningstar.co.uk/uk/stockreport/default.aspx?Site=uk&amp;id=0P00007OMD&amp;LanguageId=en-GB&amp;SecurityToken=0P00007OMD]3]0]E0WWE$$ALL</t>
  </si>
  <si>
    <t>0P00017L0P</t>
  </si>
  <si>
    <t>http://tools.morningstar.co.uk/uk/stockreport/default.aspx?Site=uk&amp;id=0P00017L0P&amp;LanguageId=en-GB&amp;SecurityToken=0P00017L0P]3]0]E0WWE$$ALL</t>
  </si>
  <si>
    <t>0P00007OP4</t>
  </si>
  <si>
    <t>http://tools.morningstar.co.uk/uk/stockreport/default.aspx?Site=uk&amp;id=0P00007OP4&amp;LanguageId=en-GB&amp;SecurityToken=0P00007OP4]3]0]E0WWE$$ALL</t>
  </si>
  <si>
    <t>0P00007OQH</t>
  </si>
  <si>
    <t>http://tools.morningstar.co.uk/uk/stockreport/default.aspx?Site=uk&amp;id=0P00007OQH&amp;LanguageId=en-GB&amp;SecurityToken=0P00007OQH]3]0]E0WWE$$ALL</t>
  </si>
  <si>
    <t>0P00007OUP</t>
  </si>
  <si>
    <t>http://tools.morningstar.co.uk/uk/stockreport/default.aspx?Site=uk&amp;id=0P00007OUP&amp;LanguageId=en-GB&amp;SecurityToken=0P00007OUP]3]0]E0WWE$$ALL</t>
  </si>
  <si>
    <t>0P000090RH</t>
  </si>
  <si>
    <t>http://tools.morningstar.co.uk/uk/stockreport/default.aspx?Site=uk&amp;id=0P000090RH&amp;LanguageId=en-GB&amp;SecurityToken=0P000090RH]3]0]E0WWE$$ALL</t>
  </si>
  <si>
    <t>0P00007OVG</t>
  </si>
  <si>
    <t>http://tools.morningstar.co.uk/uk/stockreport/default.aspx?Site=uk&amp;id=0P00007OVG&amp;LanguageId=en-GB&amp;SecurityToken=0P00007OVG]3]0]E0WWE$$ALL</t>
  </si>
  <si>
    <t>0P00007O1Q</t>
  </si>
  <si>
    <t>http://tools.morningstar.co.uk/uk/stockreport/default.aspx?Site=uk&amp;id=0P00007O1Q&amp;LanguageId=en-GB&amp;SecurityToken=0P00007O1Q]3]0]E0WWE$$ALL</t>
  </si>
  <si>
    <t>0P00007O54</t>
  </si>
  <si>
    <t>http://tools.morningstar.co.uk/uk/stockreport/default.aspx?Site=uk&amp;id=0P00007O54&amp;LanguageId=en-GB&amp;SecurityToken=0P00007O54]3]0]E0WWE$$ALL</t>
  </si>
  <si>
    <t>0P00007P0G</t>
  </si>
  <si>
    <t>http://tools.morningstar.co.uk/uk/stockreport/default.aspx?Site=uk&amp;id=0P00007P0G&amp;LanguageId=en-GB&amp;SecurityToken=0P00007P0G]3]0]E0WWE$$ALL</t>
  </si>
  <si>
    <t>0P00007P05</t>
  </si>
  <si>
    <t>http://tools.morningstar.co.uk/uk/stockreport/default.aspx?Site=uk&amp;id=0P00007P05&amp;LanguageId=en-GB&amp;SecurityToken=0P00007P05]3]0]E0WWE$$ALL</t>
  </si>
  <si>
    <t>0P000153H4</t>
  </si>
  <si>
    <t>http://tools.morningstar.co.uk/uk/stockreport/default.aspx?Site=uk&amp;id=0P000153H4&amp;LanguageId=en-GB&amp;SecurityToken=0P000153H4]3]0]E0WWE$$ALL</t>
  </si>
  <si>
    <t>0P0000G71D</t>
  </si>
  <si>
    <t>http://tools.morningstar.co.uk/uk/stockreport/default.aspx?Site=uk&amp;id=0P0000G71D&amp;LanguageId=en-GB&amp;SecurityToken=0P0000G71D]3]0]E0WWE$$ALL</t>
  </si>
  <si>
    <t>0P00007P11</t>
  </si>
  <si>
    <t>http://tools.morningstar.co.uk/uk/stockreport/default.aspx?Site=uk&amp;id=0P00007P11&amp;LanguageId=en-GB&amp;SecurityToken=0P00007P11]3]0]E0WWE$$ALL</t>
  </si>
  <si>
    <t>0P00007P0S</t>
  </si>
  <si>
    <t>http://tools.morningstar.co.uk/uk/stockreport/default.aspx?Site=uk&amp;id=0P00007P0S&amp;LanguageId=en-GB&amp;SecurityToken=0P00007P0S]3]0]E0WWE$$ALL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</si>
  <si>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</si>
  <si>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</si>
  <si>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</si>
  <si>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</si>
  <si>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</si>
  <si>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</si>
  <si>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SANNE GROUP</t>
  </si>
  <si>
    <t>JE00BVRZ8S85</t>
  </si>
  <si>
    <t>SNN</t>
  </si>
  <si>
    <t>SYNCONA</t>
  </si>
  <si>
    <t>GG00B8P59C08</t>
  </si>
  <si>
    <t>SYNC</t>
  </si>
  <si>
    <t>0P00015OCR</t>
  </si>
  <si>
    <t>SNN.L</t>
  </si>
  <si>
    <t>http://tools.morningstar.co.uk/uk/stockreport/default.aspx?Site=uk&amp;id=0P00015OCR&amp;LanguageId=en-GB&amp;SecurityToken=0P00015OCR]3]0]E0WWE$$ALL</t>
  </si>
  <si>
    <t>F00000OW4L</t>
  </si>
  <si>
    <t>SYNC.L</t>
  </si>
  <si>
    <t>http://tools.morningstar.co.uk/uk/cefreport/default.aspx?Site=uk&amp;id=F00000OW4L&amp;LanguageId=en-GB&amp;SecurityToken=F00000OW4L]2]0]FCGBR$$ALL</t>
  </si>
  <si>
    <t>ConvaTec Group</t>
  </si>
  <si>
    <t>Ladbrokes Coral Group</t>
  </si>
  <si>
    <t>PageGroup</t>
  </si>
  <si>
    <t>Sanne Group</t>
  </si>
  <si>
    <t>25/05/2017(prelim)</t>
  </si>
  <si>
    <t>18/05/2017(prelim)</t>
  </si>
  <si>
    <t>17/05/2017(interim)</t>
  </si>
  <si>
    <t>GB00BF044593</t>
  </si>
  <si>
    <t>10/05/2017(interim)</t>
  </si>
  <si>
    <t>GB00BZ0XJR39</t>
  </si>
  <si>
    <t>GB00BD8QVH41</t>
  </si>
  <si>
    <t>JUST GROUP</t>
  </si>
  <si>
    <t>JUST</t>
  </si>
  <si>
    <t>GB00BDR05C01</t>
  </si>
  <si>
    <t>STOBART</t>
  </si>
  <si>
    <t>GB00B03HDJ73</t>
  </si>
  <si>
    <t>STOB</t>
  </si>
  <si>
    <t>JUST.L</t>
  </si>
  <si>
    <t>0P0000CQJA</t>
  </si>
  <si>
    <t>STOB.L</t>
  </si>
  <si>
    <t>http://tools.morningstar.co.uk/uk/stockreport/default.aspx?Site=uk&amp;id=0P0000CQJA&amp;LanguageId=en-GB&amp;SecurityToken=0P0000CQJA]3]0]E0WWE$$ALL</t>
  </si>
  <si>
    <t>08/06/2017(prelim)</t>
  </si>
  <si>
    <t>21/06/2017(prelim)</t>
  </si>
  <si>
    <t>COATS GROUP</t>
  </si>
  <si>
    <t>GB00B4YZN328</t>
  </si>
  <si>
    <t>COA</t>
  </si>
  <si>
    <t>GB00BD6K4575</t>
  </si>
  <si>
    <t>FDM GROUP HLDG</t>
  </si>
  <si>
    <t>GB00BLWDVP51</t>
  </si>
  <si>
    <t>FDM</t>
  </si>
  <si>
    <t>MELROSE IND</t>
  </si>
  <si>
    <t>GB00BZ1G4322</t>
  </si>
  <si>
    <t>MRO</t>
  </si>
  <si>
    <t>SIRIUS MINERALS</t>
  </si>
  <si>
    <t>GB00B0DG3H29</t>
  </si>
  <si>
    <t>SXX</t>
  </si>
  <si>
    <t>TBC BANK GP</t>
  </si>
  <si>
    <t>GB00BYT18307</t>
  </si>
  <si>
    <t>TBCG</t>
  </si>
  <si>
    <t>0P00007ODW</t>
  </si>
  <si>
    <t>COA.L</t>
  </si>
  <si>
    <t>http://tools.morningstar.co.uk/uk/stockreport/default.aspx?Site=uk&amp;id=0P00007ODW&amp;LanguageId=en-GB&amp;SecurityToken=0P00007ODW]3]0]E0WWE$$ALL</t>
  </si>
  <si>
    <t>0P00013DSX</t>
  </si>
  <si>
    <t>FDM.L</t>
  </si>
  <si>
    <t>http://tools.morningstar.co.uk/uk/stockreport/default.aspx?Site=uk&amp;id=0P00013DSX&amp;LanguageId=en-GB&amp;SecurityToken=0P00013DSX]3]0]E0WWE$$ALL</t>
  </si>
  <si>
    <t>0P00007OLR</t>
  </si>
  <si>
    <t>MRO.L</t>
  </si>
  <si>
    <t>http://tools.morningstar.co.uk/uk/stockreport/default.aspx?Site=uk&amp;id=0P00007OLR&amp;LanguageId=en-GB&amp;SecurityToken=0P00007OLR]3]0]E0WWE$$ALL</t>
  </si>
  <si>
    <t>0P00007Z36</t>
  </si>
  <si>
    <t>SXX.L</t>
  </si>
  <si>
    <t>http://tools.morningstar.co.uk/uk/stockreport/default.aspx?Site=uk&amp;id=0P00007Z36&amp;LanguageId=en-GB&amp;SecurityToken=0P00007Z36]3]0]E0WWE$$ALL</t>
  </si>
  <si>
    <t>0P00018IKJ</t>
  </si>
  <si>
    <t>TBCG.L</t>
  </si>
  <si>
    <t>http://tools.morningstar.co.uk/uk/stockreport/default.aspx?Site=uk&amp;id=0P00018IKJ&amp;LanguageId=en-GB&amp;SecurityToken=0P00018IKJ]3]0]E0WWE$$ALL</t>
  </si>
  <si>
    <t>Hotel and Lodging REITs</t>
  </si>
  <si>
    <t>Coats Group</t>
  </si>
  <si>
    <t>FDM Group (Holdings)</t>
  </si>
  <si>
    <t>Melrose</t>
  </si>
  <si>
    <t>NB Global Floating Rate Inc Fund £</t>
  </si>
  <si>
    <t>NEX Group</t>
  </si>
  <si>
    <t>PSH</t>
  </si>
  <si>
    <t>Pershing Square Holdings Ord Npv</t>
  </si>
  <si>
    <t>Stobart Group</t>
  </si>
  <si>
    <t>Sirius Minerals</t>
  </si>
  <si>
    <t>TBC Bank Group</t>
  </si>
  <si>
    <t>27/07/2017(interim)</t>
  </si>
  <si>
    <t>21/07/2017(interim)</t>
  </si>
  <si>
    <t>24/07/2017(interim)</t>
  </si>
  <si>
    <t>28/07/2017(interim)</t>
  </si>
  <si>
    <t>26/07/2017(interim)</t>
  </si>
  <si>
    <t>28/07/2017(Q1)</t>
  </si>
  <si>
    <t>BROWN(N.) GRP.</t>
  </si>
  <si>
    <t>GB00B1P6ZR11</t>
  </si>
  <si>
    <t>BWNG</t>
  </si>
  <si>
    <t>22/08/2017(interim)</t>
  </si>
  <si>
    <t>25/07/2017(interim)</t>
  </si>
  <si>
    <t>27/07/2017(prelim)</t>
  </si>
  <si>
    <t>12/07/2017(prelim)</t>
  </si>
  <si>
    <t>19/07/2017(interim)</t>
  </si>
  <si>
    <t>20/07/2017(interim)</t>
  </si>
  <si>
    <t>18/07/2017(prelim)</t>
  </si>
  <si>
    <t>18/07/2017(interim)</t>
  </si>
  <si>
    <t>25/10/2017(Q3)</t>
  </si>
  <si>
    <t>30/11/2017(prelim)</t>
  </si>
  <si>
    <t>05/07/2017(interim)</t>
  </si>
  <si>
    <t>25/07/2017(prelim)</t>
  </si>
  <si>
    <t>04/08/2017(interim)</t>
  </si>
  <si>
    <t>03/07/2017(prelim)</t>
  </si>
  <si>
    <t>08/08/2017(interim)</t>
  </si>
  <si>
    <t>01/08/2017(interim)</t>
  </si>
  <si>
    <t>VIETNAM ENT</t>
  </si>
  <si>
    <t>KYG9361H1092</t>
  </si>
  <si>
    <t>VEIL</t>
  </si>
  <si>
    <t>0P00007OND</t>
  </si>
  <si>
    <t>BWNG.L</t>
  </si>
  <si>
    <t>http://tools.morningstar.co.uk/uk/stockreport/default.aspx?Site=uk&amp;id=0P00007OND&amp;LanguageId=en-GB&amp;SecurityToken=0P00007OND]3]0]E0WWE$$ALL</t>
  </si>
  <si>
    <t>F00000XGPH</t>
  </si>
  <si>
    <t>VEIL.L</t>
  </si>
  <si>
    <t>http://tools.morningstar.co.uk/uk/cefreport/default.aspx?Site=uk&amp;id=F00000XGPH&amp;LanguageId=en-GB&amp;SecurityToken=F00000XGPH]2]0]FCGBR$$ALL</t>
  </si>
  <si>
    <t>Brown (N) Group</t>
  </si>
  <si>
    <t>Vietnam Enterprise Investments</t>
  </si>
  <si>
    <t>16/08/2017(interim)</t>
  </si>
  <si>
    <t>02/08/2017(interim)</t>
  </si>
  <si>
    <t>10/08/2017(interim)</t>
  </si>
  <si>
    <t>03/08/2017(interim)</t>
  </si>
  <si>
    <t>29/08/2017(interim)</t>
  </si>
  <si>
    <t>07/09/2017(interim)</t>
  </si>
  <si>
    <t>JIMMY CHOO</t>
  </si>
  <si>
    <t>GB00BQPW6Y82</t>
  </si>
  <si>
    <t>CHOO</t>
  </si>
  <si>
    <t>14/08/2017(interim)</t>
  </si>
  <si>
    <t>31/07/2017(interim)</t>
  </si>
  <si>
    <t>24/08/2017(interim)</t>
  </si>
  <si>
    <t>08/2017(interim)</t>
  </si>
  <si>
    <t>FERGUSON</t>
  </si>
  <si>
    <t>FERG</t>
  </si>
  <si>
    <t>-</t>
  </si>
  <si>
    <t>30/08/2017(interim)</t>
  </si>
  <si>
    <t>09/08/2017(interim)</t>
  </si>
  <si>
    <t>17/08/2017(interim)</t>
  </si>
  <si>
    <t>15/08/2017(prelim)</t>
  </si>
  <si>
    <t>23/08/2017(interim)</t>
  </si>
  <si>
    <t>PERSHING SQUARE</t>
  </si>
  <si>
    <t>GG00BPFJTF46</t>
  </si>
  <si>
    <t>STD LIFE ABER</t>
  </si>
  <si>
    <t>SLA</t>
  </si>
  <si>
    <t>04/07/2017(interim)</t>
  </si>
  <si>
    <t>10/08/2017(Q3)</t>
  </si>
  <si>
    <t>07/08/2017(interim)</t>
  </si>
  <si>
    <t>http://tools.morningstar.co.uk/uk/cefreport/default.aspx?Site=uk&amp;id=None&amp;LanguageId=en-GB&amp;SecurityToken=None]2]0]FCGBR$$ALL</t>
  </si>
  <si>
    <t>Footwear</t>
  </si>
  <si>
    <t>0P00014GWR</t>
  </si>
  <si>
    <t>CHOO.L</t>
  </si>
  <si>
    <t>http://tools.morningstar.co.uk/uk/stockreport/default.aspx?Site=uk&amp;id=0P00014GWR&amp;LanguageId=en-GB&amp;SecurityToken=0P00014GWR]3]0]E0WWE$$ALL</t>
  </si>
  <si>
    <t>FERG.L</t>
  </si>
  <si>
    <t>PSH.L</t>
  </si>
  <si>
    <t>SLA.L</t>
  </si>
  <si>
    <t>Standard Life Aberdeen</t>
  </si>
  <si>
    <t>888 HLDGS</t>
  </si>
  <si>
    <t>GI000A0F6407</t>
  </si>
  <si>
    <t>05/09/2017(interim)</t>
  </si>
  <si>
    <t>26/09/2017(interim)</t>
  </si>
  <si>
    <t>ALFA FIN</t>
  </si>
  <si>
    <t>GB00BDHXPG30</t>
  </si>
  <si>
    <t>ALFA</t>
  </si>
  <si>
    <t>31/08/2017(interim)</t>
  </si>
  <si>
    <t>07/09/2017(prelim)</t>
  </si>
  <si>
    <t>06/09/2017(prelim)</t>
  </si>
  <si>
    <t>26/09/2017(prelim)</t>
  </si>
  <si>
    <t>26/09/2017(Q3)</t>
  </si>
  <si>
    <t>13/09/2017(prelim)</t>
  </si>
  <si>
    <t>04/09/2017(prelim)</t>
  </si>
  <si>
    <t>EQUINITI</t>
  </si>
  <si>
    <t>GB00BYWWHR75</t>
  </si>
  <si>
    <t>EQN</t>
  </si>
  <si>
    <t>14/09/2017(interim)</t>
  </si>
  <si>
    <t>12/09/2017(interim)</t>
  </si>
  <si>
    <t>15/09/2017(prelim)</t>
  </si>
  <si>
    <t>13/09/2017(interim)</t>
  </si>
  <si>
    <t>21/09/2017(prelim)</t>
  </si>
  <si>
    <t>GB00BYW0PQ60</t>
  </si>
  <si>
    <t>GB00BD8YWM01</t>
  </si>
  <si>
    <t>05/09/2017(prelim)</t>
  </si>
  <si>
    <t>22/09/2017(interim)</t>
  </si>
  <si>
    <t>SEQUOIA ECO</t>
  </si>
  <si>
    <t>GG00BV54HY67</t>
  </si>
  <si>
    <t>SEQI</t>
  </si>
  <si>
    <t>22/09/2017(prelim)</t>
  </si>
  <si>
    <t>06/09/2017(interim)</t>
  </si>
  <si>
    <t>0P00007NVE</t>
  </si>
  <si>
    <t>888.L</t>
  </si>
  <si>
    <t>http://tools.morningstar.co.uk/uk/stockreport/default.aspx?Site=uk&amp;id=0P00007NVE&amp;LanguageId=en-GB&amp;SecurityToken=0P00007NVE]3]0]E0WWE$$ALL</t>
  </si>
  <si>
    <t>0P0001AKQ6</t>
  </si>
  <si>
    <t>ALFA.L</t>
  </si>
  <si>
    <t>http://tools.morningstar.co.uk/uk/stockreport/default.aspx?Site=uk&amp;id=0P0001AKQ6&amp;LanguageId=en-GB&amp;SecurityToken=0P0001AKQ6]3]0]E0WWE$$ALL</t>
  </si>
  <si>
    <t>F00000S8SR</t>
  </si>
  <si>
    <t>http://tools.morningstar.co.uk/uk/cefreport/default.aspx?Site=uk&amp;id=F00000S8SR&amp;LanguageId=en-GB&amp;SecurityToken=F00000S8SR]2]0]FCGBR$$ALL</t>
  </si>
  <si>
    <t>0P00016X4B</t>
  </si>
  <si>
    <t>EQN.L</t>
  </si>
  <si>
    <t>http://tools.morningstar.co.uk/uk/stockreport/default.aspx?Site=uk&amp;id=0P00016X4B&amp;LanguageId=en-GB&amp;SecurityToken=0P00016X4B]3]0]E0WWE$$ALL</t>
  </si>
  <si>
    <t>F00000VE7E</t>
  </si>
  <si>
    <t>SEQI.L</t>
  </si>
  <si>
    <t>http://tools.morningstar.co.uk/uk/cefreport/default.aspx?Site=uk&amp;id=F00000VE7E&amp;LanguageId=en-GB&amp;SecurityToken=F00000VE7E]2]0]FCGBR$$ALL</t>
  </si>
  <si>
    <t>11/2017(interim)</t>
  </si>
  <si>
    <t>07/11/2017(prelim)</t>
  </si>
  <si>
    <t>20/10/2017(Q3)</t>
  </si>
  <si>
    <t>16/11/2017(interim)</t>
  </si>
  <si>
    <t>12/12/2017(interim)</t>
  </si>
  <si>
    <t>07/2017(interim)</t>
  </si>
  <si>
    <t>14/11/2017(interim)</t>
  </si>
  <si>
    <t>22/02/2018(prelim)</t>
  </si>
  <si>
    <t>21/11/2017(interim)</t>
  </si>
  <si>
    <t>26/10/2017(Q3)</t>
  </si>
  <si>
    <t>20/02/2018(interim)</t>
  </si>
  <si>
    <t>12/10/2017(interim)</t>
  </si>
  <si>
    <t>31/10/2017(Q3)</t>
  </si>
  <si>
    <t>29/11/2017(prelim)</t>
  </si>
  <si>
    <t>05/2017(interim)</t>
  </si>
  <si>
    <t>01/03/2018(prelim)</t>
  </si>
  <si>
    <t>17/10/2017(prelim)</t>
  </si>
  <si>
    <t>22/01/2018(prelim)</t>
  </si>
  <si>
    <t>13/03/2018(prelim)</t>
  </si>
  <si>
    <t>24/01/2018(prelim)</t>
  </si>
  <si>
    <t>22/11/2017(prelim)</t>
  </si>
  <si>
    <t>09/2017(prelim)</t>
  </si>
  <si>
    <t>28/11/2017(interim)</t>
  </si>
  <si>
    <t>21/11/2018(prelim)</t>
  </si>
  <si>
    <t>13/12/2017(interim)</t>
  </si>
  <si>
    <t>09/11/2017(interim)</t>
  </si>
  <si>
    <t>20/11/2017(prelim)</t>
  </si>
  <si>
    <t>05/2017(prelim)</t>
  </si>
  <si>
    <t>15/11/2017(interim)</t>
  </si>
  <si>
    <t>21/11/2017(prelim)</t>
  </si>
  <si>
    <t>06/2017(prelim)</t>
  </si>
  <si>
    <t>27/03/2018(interim)</t>
  </si>
  <si>
    <t>27/02/2018(prelim)</t>
  </si>
  <si>
    <t>28/11/2017(prelim)</t>
  </si>
  <si>
    <t>30/11/2017(interim)</t>
  </si>
  <si>
    <t>22/02/2018(interim)</t>
  </si>
  <si>
    <t>HERALD INV.</t>
  </si>
  <si>
    <t>GB0004228648</t>
  </si>
  <si>
    <t>HRI</t>
  </si>
  <si>
    <t>30/10/2017(Q3)</t>
  </si>
  <si>
    <t>09/2017(interim)</t>
  </si>
  <si>
    <t>27/10/2017(Q3)</t>
  </si>
  <si>
    <t>28/02/2018(prelim)</t>
  </si>
  <si>
    <t>02/11/2017(Q3)</t>
  </si>
  <si>
    <t>09/11/2017(Q3)</t>
  </si>
  <si>
    <t>06/03/2018(prelim)</t>
  </si>
  <si>
    <t>10/2017(prelim)</t>
  </si>
  <si>
    <t>21/03/2018(prelim)</t>
  </si>
  <si>
    <t>21/02/2018(prelim)</t>
  </si>
  <si>
    <t>29/11/2017(interim)</t>
  </si>
  <si>
    <t>16/05/2018(interim)</t>
  </si>
  <si>
    <t>14/11/2017(prelim)</t>
  </si>
  <si>
    <t>08/11/2017(interim)</t>
  </si>
  <si>
    <t>20/11/2017(interim)</t>
  </si>
  <si>
    <t>21/11/2017(Q3)</t>
  </si>
  <si>
    <t>22/11/2017(interim)</t>
  </si>
  <si>
    <t>23/11/2017(prelim)</t>
  </si>
  <si>
    <t>07/03/2018(prelim)</t>
  </si>
  <si>
    <t>07/2017(prelim)</t>
  </si>
  <si>
    <t>23/05/2018(prelim)</t>
  </si>
  <si>
    <t>23/02/2018(prelim)</t>
  </si>
  <si>
    <t>04/2018(interim)</t>
  </si>
  <si>
    <t>01/02/2018(interim)</t>
  </si>
  <si>
    <t>25/01/2018(interim)</t>
  </si>
  <si>
    <t>RENEWI PLC</t>
  </si>
  <si>
    <t>GB0007995243</t>
  </si>
  <si>
    <t>RWI</t>
  </si>
  <si>
    <t>09/01/2018(prelim)</t>
  </si>
  <si>
    <t>06/2017(interim)</t>
  </si>
  <si>
    <t>18/10/2017(prelim)</t>
  </si>
  <si>
    <t>06/12/2017(interim)</t>
  </si>
  <si>
    <t>16/02/2018(prelim)</t>
  </si>
  <si>
    <t>01/11/2017(Q3)</t>
  </si>
  <si>
    <t>12/10/2017(Q1)</t>
  </si>
  <si>
    <t>07/12/2017(interim)</t>
  </si>
  <si>
    <t>12/10/2017(prelim)</t>
  </si>
  <si>
    <t>14/12/2017(interim)</t>
  </si>
  <si>
    <t>19/10/2017(interim)</t>
  </si>
  <si>
    <t>23/11/2017(interim)</t>
  </si>
  <si>
    <t>02/11/2017(interim)</t>
  </si>
  <si>
    <t>16/11/2017(Q3)</t>
  </si>
  <si>
    <t>08/02/2018(Q1)</t>
  </si>
  <si>
    <t>10/10/2017(interim)</t>
  </si>
  <si>
    <t>04/10/2017(interim)</t>
  </si>
  <si>
    <t>19/10/2017(Q3)</t>
  </si>
  <si>
    <t>05/12/2017(prelim)</t>
  </si>
  <si>
    <t>10/11/2017(interim)</t>
  </si>
  <si>
    <t>20/03/2018(prelim)</t>
  </si>
  <si>
    <t>24/10/2017(interim)</t>
  </si>
  <si>
    <t>3i Infrastructure plc</t>
  </si>
  <si>
    <t>888 Holdings plc</t>
  </si>
  <si>
    <t>AA plc</t>
  </si>
  <si>
    <t>Anglo American plc</t>
  </si>
  <si>
    <t>Associated British Foods plc</t>
  </si>
  <si>
    <t>Acacia Mining plc</t>
  </si>
  <si>
    <t>Admiral Group plc</t>
  </si>
  <si>
    <t>Aggreko plc</t>
  </si>
  <si>
    <t>Assura Plc</t>
  </si>
  <si>
    <t>Ashtead Group plc</t>
  </si>
  <si>
    <t>Aldermore Group PLC</t>
  </si>
  <si>
    <t>Alfa Financial Software Holdings PLC</t>
  </si>
  <si>
    <t>Antofagasta plc</t>
  </si>
  <si>
    <t>Ascential plc</t>
  </si>
  <si>
    <t>Ashmore Group PLC</t>
  </si>
  <si>
    <t>Aberforth Smaller Companies Ord</t>
  </si>
  <si>
    <t>Alliance Trust Ord</t>
  </si>
  <si>
    <t>Auto Trader Group plc</t>
  </si>
  <si>
    <t>Aviva plc</t>
  </si>
  <si>
    <t>AVEVA Group plc</t>
  </si>
  <si>
    <t>AstraZeneca PLC</t>
  </si>
  <si>
    <t>BAE Systems plc</t>
  </si>
  <si>
    <t>Babcock International Group plc</t>
  </si>
  <si>
    <t>A.G. BARR p.l.c.</t>
  </si>
  <si>
    <t>Barclays PLC</t>
  </si>
  <si>
    <t>British American Tobacco p.l.c.</t>
  </si>
  <si>
    <t>BBA Aviation plc</t>
  </si>
  <si>
    <t>Tritax Big Box REIT plc</t>
  </si>
  <si>
    <t>Balfour Beatty plc</t>
  </si>
  <si>
    <t>Barratt Developments plc</t>
  </si>
  <si>
    <t>Beazley plc</t>
  </si>
  <si>
    <t>BGEO Group plc</t>
  </si>
  <si>
    <t>The Berkeley Group Holdings plc</t>
  </si>
  <si>
    <t>The British Land Company PLC</t>
  </si>
  <si>
    <t>BHP Billiton plc</t>
  </si>
  <si>
    <t>BandM European Value Retail S.A.</t>
  </si>
  <si>
    <t>Bankers Ord</t>
  </si>
  <si>
    <t>Bunzl plc</t>
  </si>
  <si>
    <t>Booker Group PLC</t>
  </si>
  <si>
    <t>Bodycote plc</t>
  </si>
  <si>
    <t>BP p.l.c.</t>
  </si>
  <si>
    <t>Burberry Group plc</t>
  </si>
  <si>
    <t>Brewin Dolphin Holdings plc</t>
  </si>
  <si>
    <t>BT Group plc</t>
  </si>
  <si>
    <t>British Empire Ord</t>
  </si>
  <si>
    <t>BTG plc</t>
  </si>
  <si>
    <t>Britvic Plc</t>
  </si>
  <si>
    <t>Bovis Homes Group PLC</t>
  </si>
  <si>
    <t>N Brown Group plc</t>
  </si>
  <si>
    <t>Bellway p.l.c.</t>
  </si>
  <si>
    <t>Big Yellow Group PLC</t>
  </si>
  <si>
    <t>Capital and Counties Properties PLC</t>
  </si>
  <si>
    <t>Card Factory PLC</t>
  </si>
  <si>
    <t>Close Brothers Group plc</t>
  </si>
  <si>
    <t>Computacenter plc</t>
  </si>
  <si>
    <t>Coca-Cola HBC AG</t>
  </si>
  <si>
    <t>Carnival plc</t>
  </si>
  <si>
    <t>Centamin Plc</t>
  </si>
  <si>
    <t>GBGBXSET3</t>
  </si>
  <si>
    <t>Jimmy Choo PLC</t>
  </si>
  <si>
    <t>Cineworld Group plc</t>
  </si>
  <si>
    <t>Clarkson PLC</t>
  </si>
  <si>
    <t>Caledonia Investments Ord</t>
  </si>
  <si>
    <t>CLS Holdings plc</t>
  </si>
  <si>
    <t>Centrica plc</t>
  </si>
  <si>
    <t>Cairn Energy plc</t>
  </si>
  <si>
    <t>Coats Group plc</t>
  </si>
  <si>
    <t>Cobham plc</t>
  </si>
  <si>
    <t>Compass Group PLC</t>
  </si>
  <si>
    <t>Capita plc</t>
  </si>
  <si>
    <t>Croda International plc</t>
  </si>
  <si>
    <t>CRH plc</t>
  </si>
  <si>
    <t>Crest Nicholson Holdings plc</t>
  </si>
  <si>
    <t>Countryside Properties PLC</t>
  </si>
  <si>
    <t>Convatec Group Plc</t>
  </si>
  <si>
    <t>The City of London Investment Trust plc</t>
  </si>
  <si>
    <t>Cranswick plc</t>
  </si>
  <si>
    <t>CYBG PLC</t>
  </si>
  <si>
    <t>Dixons Carphone plc</t>
  </si>
  <si>
    <t>DCC plc</t>
  </si>
  <si>
    <t>Dairy Crest Group plc</t>
  </si>
  <si>
    <t>Diageo plc</t>
  </si>
  <si>
    <t>Daejan Holdings Plc</t>
  </si>
  <si>
    <t>Direct Line Insurance Group PLC</t>
  </si>
  <si>
    <t>Derwent London plc</t>
  </si>
  <si>
    <t>Dunelm Group plc</t>
  </si>
  <si>
    <t>Domino's Pizza Group plc</t>
  </si>
  <si>
    <t>Dechra Pharmaceuticals plc</t>
  </si>
  <si>
    <t>Diploma PLC</t>
  </si>
  <si>
    <t>Drax Group plc</t>
  </si>
  <si>
    <t>Dignity plc</t>
  </si>
  <si>
    <t>Electrocomponents plc</t>
  </si>
  <si>
    <t>Edinburgh Investment Ord</t>
  </si>
  <si>
    <t>Elementis plc</t>
  </si>
  <si>
    <t>Electra Private Equity Ord/Inc</t>
  </si>
  <si>
    <t>Man Group plc</t>
  </si>
  <si>
    <t>Equiniti Group plc</t>
  </si>
  <si>
    <t>Euromoney Institutional Investor PLC</t>
  </si>
  <si>
    <t>Essentra plc</t>
  </si>
  <si>
    <t>esure Group plc</t>
  </si>
  <si>
    <t>Entertainment One Ltd.</t>
  </si>
  <si>
    <t>EVRAZ plc</t>
  </si>
  <si>
    <t>Experian plc</t>
  </si>
  <si>
    <t>easyJet plc</t>
  </si>
  <si>
    <t>FandC Commercial Property Trust Limited</t>
  </si>
  <si>
    <t>Fidelity China Special Ord</t>
  </si>
  <si>
    <t>FDM Group (Holdings) PLC</t>
  </si>
  <si>
    <t>Fidessa group plc</t>
  </si>
  <si>
    <t>Ferguson plc</t>
  </si>
  <si>
    <t>Fidelity Investment Trust - Fidelity European Values plc</t>
  </si>
  <si>
    <t>Firstgroup plc</t>
  </si>
  <si>
    <t>Finsbury Growth and Income Ord</t>
  </si>
  <si>
    <t>Foreign and Colonial Investment Trust Ord</t>
  </si>
  <si>
    <t>Fresnillo PLC</t>
  </si>
  <si>
    <t>James Fisher and Sons plc</t>
  </si>
  <si>
    <t>Ferrexpo Plc</t>
  </si>
  <si>
    <t>GCP Infrastructure Investments Limited</t>
  </si>
  <si>
    <t>Galliford Try plc</t>
  </si>
  <si>
    <t>G4S plc</t>
  </si>
  <si>
    <t>Grafton Group plc</t>
  </si>
  <si>
    <t>GKN plc</t>
  </si>
  <si>
    <t>Glencore Plc</t>
  </si>
  <si>
    <t>Greencore Group plc</t>
  </si>
  <si>
    <t>Greene King plc</t>
  </si>
  <si>
    <t>Genus plc</t>
  </si>
  <si>
    <t>The Go-Ahead Group plc</t>
  </si>
  <si>
    <t>Great Portland Estates plc</t>
  </si>
  <si>
    <t>Greggs plc</t>
  </si>
  <si>
    <t>Grainger Plc</t>
  </si>
  <si>
    <t>GlaxoSmithKline plc</t>
  </si>
  <si>
    <t>Genesis Emerging Markets Fund</t>
  </si>
  <si>
    <t>GVC Holdings PLC</t>
  </si>
  <si>
    <t>Hays plc</t>
  </si>
  <si>
    <t>Halfords Group plc</t>
  </si>
  <si>
    <t>HICL Infrastructure Company Limited</t>
  </si>
  <si>
    <t>Hikma Pharmaceuticals PLC</t>
  </si>
  <si>
    <t>Hill and Smith Holdings PLC</t>
  </si>
  <si>
    <t>Hargreaves Lansdown plc</t>
  </si>
  <si>
    <t>Halma plc</t>
  </si>
  <si>
    <t>Hammerson plc</t>
  </si>
  <si>
    <t>Hochschild Mining PLC</t>
  </si>
  <si>
    <t>E0GBR01NLR</t>
  </si>
  <si>
    <t>HRI.L</t>
  </si>
  <si>
    <t>Herald Ord</t>
  </si>
  <si>
    <t>http://tools.morningstar.co.uk/uk/cefreport/default.aspx?Site=uk&amp;id=E0GBR01NLR&amp;LanguageId=en-GB&amp;SecurityToken=E0GBR01NLR]2]0]FCGBR$$ALL</t>
  </si>
  <si>
    <t>HSBC Holdings plc</t>
  </si>
  <si>
    <t>Hastings Group Holdings plc</t>
  </si>
  <si>
    <t>Hansteen Holdings PLC</t>
  </si>
  <si>
    <t>HomeServe plc</t>
  </si>
  <si>
    <t>Hiscox Ltd</t>
  </si>
  <si>
    <t>Hunting plc</t>
  </si>
  <si>
    <t>HarbourVest Global Private Equity Ltd.</t>
  </si>
  <si>
    <t>Howden Joinery Group Plc</t>
  </si>
  <si>
    <t>International Consolidated Airlines Group, S.A.</t>
  </si>
  <si>
    <t>Ibstock plc</t>
  </si>
  <si>
    <t>Intermediate Capital Group plc</t>
  </si>
  <si>
    <t>IG Group Holdings plc</t>
  </si>
  <si>
    <t>InterContinental Hotels Group PLC</t>
  </si>
  <si>
    <t>3i Ord</t>
  </si>
  <si>
    <t>Imperial Brands PLC</t>
  </si>
  <si>
    <t>IMI plc</t>
  </si>
  <si>
    <t>Inchcape plc</t>
  </si>
  <si>
    <t>Indivior PLC</t>
  </si>
  <si>
    <t>Informa plc</t>
  </si>
  <si>
    <t>International Public Partnerships Limited</t>
  </si>
  <si>
    <t>intu properties plc</t>
  </si>
  <si>
    <t>Investec plc</t>
  </si>
  <si>
    <t>IP Group Plc</t>
  </si>
  <si>
    <t>Inmarsat Plc</t>
  </si>
  <si>
    <t>Intertek Group plc</t>
  </si>
  <si>
    <t>ITV plc</t>
  </si>
  <si>
    <t>IWG PLC</t>
  </si>
  <si>
    <t>JPMorgan American Ord</t>
  </si>
  <si>
    <t>JD Sports Fashion plc</t>
  </si>
  <si>
    <t>J D Wetherspoon plc</t>
  </si>
  <si>
    <t>JUST EAT plc</t>
  </si>
  <si>
    <t>JPMorgan Indian Ord</t>
  </si>
  <si>
    <t>John Laing Group plc</t>
  </si>
  <si>
    <t>John Laing Infrastructure Fund Ltd.</t>
  </si>
  <si>
    <t>Jardine Lloyd Thompson Group plc</t>
  </si>
  <si>
    <t>Johnson Matthey Plc</t>
  </si>
  <si>
    <t>JPMorgan Emerging Markets Investment Trust plc</t>
  </si>
  <si>
    <t>Jupiter Fund Management Plc</t>
  </si>
  <si>
    <t>Just Group Plc</t>
  </si>
  <si>
    <t>KAZ Minerals plc</t>
  </si>
  <si>
    <t>Kingfisher plc</t>
  </si>
  <si>
    <t>Kier Group plc</t>
  </si>
  <si>
    <t>Land Securities Group plc</t>
  </si>
  <si>
    <t>Ladbrokes Coral Group plc</t>
  </si>
  <si>
    <t>Legal and General Group Plc</t>
  </si>
  <si>
    <t>Lloyds Banking Group plc</t>
  </si>
  <si>
    <t>LondonMetric Property Plc</t>
  </si>
  <si>
    <t>Lancashire Holdings Limited</t>
  </si>
  <si>
    <t>London Stock Exchange Group plc</t>
  </si>
  <si>
    <t>Mitchells and Butlers plc</t>
  </si>
  <si>
    <t>Marston's PLC</t>
  </si>
  <si>
    <t>Micro Focus International plc</t>
  </si>
  <si>
    <t>McCarthy and Stone plc</t>
  </si>
  <si>
    <t>Mediclinic International plc</t>
  </si>
  <si>
    <t>Merlin Entertainments plc</t>
  </si>
  <si>
    <t>Morgan Advanced Materials plc</t>
  </si>
  <si>
    <t>Meggitt PLC</t>
  </si>
  <si>
    <t>Marks and Spencer Group plc</t>
  </si>
  <si>
    <t>Millennium and Copthorne Hotels plc</t>
  </si>
  <si>
    <t>Mondi plc</t>
  </si>
  <si>
    <t>Monks Ord</t>
  </si>
  <si>
    <t>Moneysupermarket.com Group PLC</t>
  </si>
  <si>
    <t>Mercantile Ord</t>
  </si>
  <si>
    <t>Melrose Industries PLC</t>
  </si>
  <si>
    <t>Wm Morrison Supermarkets PLC</t>
  </si>
  <si>
    <t>Marshalls plc</t>
  </si>
  <si>
    <t>Mitie Group plc</t>
  </si>
  <si>
    <t>Metro Bank PLC</t>
  </si>
  <si>
    <t>Murray International Ord</t>
  </si>
  <si>
    <t>NB Global Floating Rate Income Fund Limited</t>
  </si>
  <si>
    <t>National Express Group PLC</t>
  </si>
  <si>
    <t>National Grid plc</t>
  </si>
  <si>
    <t>NMC Health Plc</t>
  </si>
  <si>
    <t>Nostrum Oil and Gas PLC</t>
  </si>
  <si>
    <t>NewRiver REIT plc</t>
  </si>
  <si>
    <t>NEX Group plc</t>
  </si>
  <si>
    <t>Next Plc</t>
  </si>
  <si>
    <t>Ocado Group plc</t>
  </si>
  <si>
    <t>Old Mutual plc</t>
  </si>
  <si>
    <t>OneSavings Bank Plc</t>
  </si>
  <si>
    <t>Paragon Banking Group PLC</t>
  </si>
  <si>
    <t>PageGroup plc</t>
  </si>
  <si>
    <t>PayPoint plc</t>
  </si>
  <si>
    <t>Paysafe Group Plc</t>
  </si>
  <si>
    <t>Polar Capital Technology Ord</t>
  </si>
  <si>
    <t>Pets at Home Group Plc</t>
  </si>
  <si>
    <t>Petrofac Limited</t>
  </si>
  <si>
    <t>Provident Financial plc</t>
  </si>
  <si>
    <t>Perpetual Income and Growth Ord</t>
  </si>
  <si>
    <t>Polypipe Group plc</t>
  </si>
  <si>
    <t>Personal Assets Ord</t>
  </si>
  <si>
    <t>Pennon Group Plc</t>
  </si>
  <si>
    <t>Polymetal International Plc</t>
  </si>
  <si>
    <t>Paddy Power Betfair plc</t>
  </si>
  <si>
    <t>Prudential plc</t>
  </si>
  <si>
    <t>Pershing Square Holdings, Ltd.</t>
  </si>
  <si>
    <t>Persimmon plc</t>
  </si>
  <si>
    <t>Pearson plc</t>
  </si>
  <si>
    <t>Playtech plc</t>
  </si>
  <si>
    <t>PZ Cussons Plc</t>
  </si>
  <si>
    <t>QinetiQ Group plc</t>
  </si>
  <si>
    <t>Rathbone Brothers plc</t>
  </si>
  <si>
    <t>Reckitt Benckiser Group plc</t>
  </si>
  <si>
    <t>The Royal Bank of Scotland Group plc</t>
  </si>
  <si>
    <t>RIT Capital Partners Ord</t>
  </si>
  <si>
    <t>Redefine International P.L.C.</t>
  </si>
  <si>
    <t>Royal Dutch Shell plc</t>
  </si>
  <si>
    <t>Redrow plc</t>
  </si>
  <si>
    <t>RELX PLC</t>
  </si>
  <si>
    <t>Rio Tinto plc</t>
  </si>
  <si>
    <t>Royal Mail plc</t>
  </si>
  <si>
    <t>Rightmove plc</t>
  </si>
  <si>
    <t>The Rank Group Plc</t>
  </si>
  <si>
    <t>Rotork plc</t>
  </si>
  <si>
    <t>RPC Group Plc</t>
  </si>
  <si>
    <t>Rolls-Royce Holdings plc</t>
  </si>
  <si>
    <t>Randgold Resources Limited</t>
  </si>
  <si>
    <t>RSA Insurance Group plc</t>
  </si>
  <si>
    <t>Renishaw plc</t>
  </si>
  <si>
    <t>The Restaurant Group plc</t>
  </si>
  <si>
    <t>Rentokil Initial plc</t>
  </si>
  <si>
    <t>Waste and Disposal Services</t>
  </si>
  <si>
    <t>0P00007OV7</t>
  </si>
  <si>
    <t>RWI.L</t>
  </si>
  <si>
    <t>Renewi plc</t>
  </si>
  <si>
    <t>http://tools.morningstar.co.uk/uk/stockreport/default.aspx?Site=uk&amp;id=0P00007OV7&amp;LanguageId=en-GB&amp;SecurityToken=0P00007OV7]3]0]E0WWE$$ALL</t>
  </si>
  <si>
    <t>Safestore Holdings plc</t>
  </si>
  <si>
    <t>Saga plc</t>
  </si>
  <si>
    <t>J Sainsbury plc</t>
  </si>
  <si>
    <t>Scottish Investment Trust Ord</t>
  </si>
  <si>
    <t>Softcat Plc</t>
  </si>
  <si>
    <t>Schroders plc</t>
  </si>
  <si>
    <t>Sequoia Economic Infrastructure Income Fund Limited</t>
  </si>
  <si>
    <t>Stagecoach Group plc</t>
  </si>
  <si>
    <t>The Sage Group plc</t>
  </si>
  <si>
    <t>SuperGroup Plc</t>
  </si>
  <si>
    <t>SEGRO plc</t>
  </si>
  <si>
    <t>Shaftesbury PLC</t>
  </si>
  <si>
    <t>SIG plc</t>
  </si>
  <si>
    <t>Shire plc</t>
  </si>
  <si>
    <t>Smurfit Kappa Group plc</t>
  </si>
  <si>
    <t>Sky plc</t>
  </si>
  <si>
    <t>Standard Life Aberdeen plc</t>
  </si>
  <si>
    <t>DS Smith Plc</t>
  </si>
  <si>
    <t>Smiths Group plc</t>
  </si>
  <si>
    <t>St. Modwen Properties PLC</t>
  </si>
  <si>
    <t>Scottish Mortgage Ord</t>
  </si>
  <si>
    <t>WH Smith PLC</t>
  </si>
  <si>
    <t>Smith and Nephew plc</t>
  </si>
  <si>
    <t>Sanne Group plc</t>
  </si>
  <si>
    <t>Senior plc</t>
  </si>
  <si>
    <t>Sophos Group plc</t>
  </si>
  <si>
    <t>Sports Direct International plc</t>
  </si>
  <si>
    <t>Spire Healthcare Group Plc</t>
  </si>
  <si>
    <t>Spirax-Sarco Engineering plc</t>
  </si>
  <si>
    <t>Serco Group plc</t>
  </si>
  <si>
    <t>SSE plc</t>
  </si>
  <si>
    <t>SSP Group plc</t>
  </si>
  <si>
    <t>Standard Chartered PLC</t>
  </si>
  <si>
    <t>St. James's Place plc</t>
  </si>
  <si>
    <t>Stobart Group Limited</t>
  </si>
  <si>
    <t>Savills plc</t>
  </si>
  <si>
    <t>Severn Trent Plc</t>
  </si>
  <si>
    <t>Spectris plc</t>
  </si>
  <si>
    <t>Sirius Minerals Plc</t>
  </si>
  <si>
    <t>Syncona Limited</t>
  </si>
  <si>
    <t>Synthomer plc</t>
  </si>
  <si>
    <t>TalkTalk Telecom Group PLC</t>
  </si>
  <si>
    <t>Tate and Lyle plc</t>
  </si>
  <si>
    <t>TBC Bank Group PLC</t>
  </si>
  <si>
    <t>TP ICAP plc</t>
  </si>
  <si>
    <t>Thomas Cook Group plc</t>
  </si>
  <si>
    <t>Ted Baker PLC</t>
  </si>
  <si>
    <t>Templeton Emerging Mkts Invmt Tr TEMIT</t>
  </si>
  <si>
    <t>Telecom Plus PLC</t>
  </si>
  <si>
    <t>Tullow Oil plc</t>
  </si>
  <si>
    <t>Temple Bar Ord</t>
  </si>
  <si>
    <t>Travis Perkins plc</t>
  </si>
  <si>
    <t>The Renewables Infrastructure Group Limited</t>
  </si>
  <si>
    <t>TR Property Ord</t>
  </si>
  <si>
    <t>Tesco PLC</t>
  </si>
  <si>
    <t>Taylor Wimpey plc</t>
  </si>
  <si>
    <t>UBM plc</t>
  </si>
  <si>
    <t>UDG Healthcare plc</t>
  </si>
  <si>
    <t>UK Commercial Property Trust Limited</t>
  </si>
  <si>
    <t>F00000PPTR</t>
  </si>
  <si>
    <t>Greencoat UK Wind</t>
  </si>
  <si>
    <t>http://tools.morningstar.co.uk/uk/cefreport/default.aspx?Site=uk&amp;id=F00000PPTR&amp;LanguageId=en-GB&amp;SecurityToken=F00000PPTR]2]0]FCGBR$$ALL</t>
  </si>
  <si>
    <t>Ultra Electronics Holdings plc</t>
  </si>
  <si>
    <t>Unilever PLC</t>
  </si>
  <si>
    <t>The Unite Group plc</t>
  </si>
  <si>
    <t>United Utilities Group PLC</t>
  </si>
  <si>
    <t>Victrex plc</t>
  </si>
  <si>
    <t>Vectura Group plc</t>
  </si>
  <si>
    <t>Vedanta Resources plc</t>
  </si>
  <si>
    <t>Vietnam Enterprise Investments Limited</t>
  </si>
  <si>
    <t>Virgin Money Holdings (UK) plc</t>
  </si>
  <si>
    <t>Vodafone Group Plc</t>
  </si>
  <si>
    <t>Vesuvius plc</t>
  </si>
  <si>
    <t>The Weir Group PLC</t>
  </si>
  <si>
    <t>John Wood Group PLC</t>
  </si>
  <si>
    <t>Wizz Air Holdings Plc</t>
  </si>
  <si>
    <t>Workspace Group plc</t>
  </si>
  <si>
    <t>William Hill plc</t>
  </si>
  <si>
    <t>Worldpay Group plc</t>
  </si>
  <si>
    <t>WPP plc</t>
  </si>
  <si>
    <t>Witan Ord</t>
  </si>
  <si>
    <t>Whitbread PLC</t>
  </si>
  <si>
    <t>Worldwide Healthcare Ord</t>
  </si>
  <si>
    <t>ZPG Plc</t>
  </si>
  <si>
    <t>Last Full Data Import: 01Nov17 09:26 UK</t>
  </si>
  <si>
    <t>888 Holdings</t>
  </si>
  <si>
    <t>Alfa Financial Software Holdings</t>
  </si>
  <si>
    <t>British Empire Trust</t>
  </si>
  <si>
    <t>Equiniti Group</t>
  </si>
  <si>
    <t>Ferguson</t>
  </si>
  <si>
    <t>Herald Investment Trust</t>
  </si>
  <si>
    <t>JEO</t>
  </si>
  <si>
    <t>Jupiter European Opportunities Trust</t>
  </si>
  <si>
    <t>Just Group</t>
  </si>
  <si>
    <t>Renewi</t>
  </si>
  <si>
    <t>Sequoia Economic Infrastructure Income Fund</t>
  </si>
  <si>
    <t>Syncona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</si>
</sst>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1">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9"/>
      <name val="Calibri"/>
      <family val="2"/>
    </font>
    <font>
      <sz val="11"/>
      <color indexed="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wrapText="1"/>
    </xf>
    <xf numFmtId="0" fontId="39"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33" fillId="0" borderId="0" xfId="53" applyAlignment="1">
      <alignment/>
    </xf>
    <xf numFmtId="4" fontId="0" fillId="0" borderId="0" xfId="0" applyNumberFormat="1" applyAlignment="1">
      <alignment/>
    </xf>
    <xf numFmtId="15" fontId="0" fillId="0" borderId="0" xfId="0" applyNumberFormat="1" applyBorder="1" applyAlignment="1">
      <alignment horizontal="left" vertical="top"/>
    </xf>
    <xf numFmtId="0" fontId="0" fillId="0" borderId="0" xfId="0" applyBorder="1" applyAlignment="1">
      <alignment vertical="top"/>
    </xf>
    <xf numFmtId="49" fontId="0" fillId="0" borderId="0" xfId="0" applyNumberFormat="1" applyBorder="1" applyAlignment="1">
      <alignment vertical="top" wrapText="1"/>
    </xf>
    <xf numFmtId="0" fontId="39" fillId="0" borderId="0" xfId="0" applyFont="1" applyBorder="1" applyAlignment="1">
      <alignment vertical="top"/>
    </xf>
    <xf numFmtId="2" fontId="0" fillId="0" borderId="0" xfId="0" applyNumberFormat="1" applyAlignment="1">
      <alignment/>
    </xf>
    <xf numFmtId="2" fontId="0" fillId="0" borderId="0" xfId="0" applyNumberFormat="1" applyAlignment="1">
      <alignment vertical="top"/>
    </xf>
    <xf numFmtId="49" fontId="39"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mffinancialsoftware.weebly.com/stepone-ftse35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2924175</xdr:colOff>
      <xdr:row>3</xdr:row>
      <xdr:rowOff>19050</xdr:rowOff>
    </xdr:from>
    <xdr:to>
      <xdr:col>5</xdr:col>
      <xdr:colOff>457200</xdr:colOff>
      <xdr:row>9</xdr:row>
      <xdr:rowOff>171450</xdr:rowOff>
    </xdr:to>
    <xdr:sp macro="[0]!import_base_data">
      <xdr:nvSpPr>
        <xdr:cNvPr id="1" name="Rounded Rectangle 1"/>
        <xdr:cNvSpPr>
          <a:spLocks/>
        </xdr:cNvSpPr>
      </xdr:nvSpPr>
      <xdr:spPr>
        <a:xfrm>
          <a:off x="4762500" y="2933700"/>
          <a:ext cx="2400300" cy="132397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Full Data Import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(Admin Use Only)
</a:t>
          </a:r>
          <a:r>
            <a:rPr lang="en-US" cap="none" sz="1100" b="0" i="0" u="none" baseline="0">
              <a:solidFill>
                <a:srgbClr val="FFFFFF"/>
              </a:solidFill>
              <a:latin typeface="Calibri"/>
              <a:ea typeface="Calibri"/>
              <a:cs typeface="Calibri"/>
            </a:rPr>
            <a:t>
</a:t>
          </a:r>
          <a:r>
            <a:rPr lang="en-US" cap="none" sz="1100" b="0" i="0" u="none" baseline="0">
              <a:solidFill>
                <a:srgbClr val="FFFF00"/>
              </a:solidFill>
              <a:latin typeface="Calibri"/>
              <a:ea typeface="Calibri"/>
              <a:cs typeface="Calibri"/>
            </a:rPr>
            <a:t>Do</a:t>
          </a:r>
          <a:r>
            <a:rPr lang="en-US" cap="none" sz="1100" b="0" i="0" u="none" baseline="0">
              <a:solidFill>
                <a:srgbClr val="FFFF00"/>
              </a:solidFill>
              <a:latin typeface="Calibri"/>
              <a:ea typeface="Calibri"/>
              <a:cs typeface="Calibri"/>
            </a:rPr>
            <a:t> not click on this button unless you have refreshed the base data using the Python scripts</a:t>
          </a:r>
        </a:p>
      </xdr:txBody>
    </xdr:sp>
    <xdr:clientData/>
  </xdr:twoCellAnchor>
  <xdr:twoCellAnchor>
    <xdr:from>
      <xdr:col>2</xdr:col>
      <xdr:colOff>19050</xdr:colOff>
      <xdr:row>8</xdr:row>
      <xdr:rowOff>0</xdr:rowOff>
    </xdr:from>
    <xdr:to>
      <xdr:col>2</xdr:col>
      <xdr:colOff>1838325</xdr:colOff>
      <xdr:row>12</xdr:row>
      <xdr:rowOff>9525</xdr:rowOff>
    </xdr:to>
    <xdr:sp macro="[0]!update_yahoo_price">
      <xdr:nvSpPr>
        <xdr:cNvPr id="2" name="Rounded Rectangle 2"/>
        <xdr:cNvSpPr>
          <a:spLocks/>
        </xdr:cNvSpPr>
      </xdr:nvSpPr>
      <xdr:spPr>
        <a:xfrm>
          <a:off x="1857375" y="3867150"/>
          <a:ext cx="1819275" cy="78105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Yahoo</a:t>
          </a:r>
        </a:p>
      </xdr:txBody>
    </xdr:sp>
    <xdr:clientData/>
  </xdr:twoCellAnchor>
  <xdr:twoCellAnchor>
    <xdr:from>
      <xdr:col>2</xdr:col>
      <xdr:colOff>19050</xdr:colOff>
      <xdr:row>3</xdr:row>
      <xdr:rowOff>9525</xdr:rowOff>
    </xdr:from>
    <xdr:to>
      <xdr:col>2</xdr:col>
      <xdr:colOff>1838325</xdr:colOff>
      <xdr:row>7</xdr:row>
      <xdr:rowOff>19050</xdr:rowOff>
    </xdr:to>
    <xdr:sp>
      <xdr:nvSpPr>
        <xdr:cNvPr id="3" name="Rounded Rectangle 3">
          <a:hlinkClick r:id="rId1"/>
        </xdr:cNvPr>
        <xdr:cNvSpPr>
          <a:spLocks/>
        </xdr:cNvSpPr>
      </xdr:nvSpPr>
      <xdr:spPr>
        <a:xfrm>
          <a:off x="1857375" y="2924175"/>
          <a:ext cx="1819275" cy="7715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User</a:t>
          </a:r>
          <a:r>
            <a:rPr lang="en-US" cap="none" sz="1400" b="1" i="0" u="none" baseline="0">
              <a:solidFill>
                <a:srgbClr val="FFFFFF"/>
              </a:solidFill>
              <a:latin typeface="Calibri"/>
              <a:ea typeface="Calibri"/>
              <a:cs typeface="Calibri"/>
            </a:rPr>
            <a:t> Guide</a:t>
          </a:r>
        </a:p>
      </xdr:txBody>
    </xdr:sp>
    <xdr:clientData/>
  </xdr:twoCellAnchor>
  <xdr:twoCellAnchor>
    <xdr:from>
      <xdr:col>2</xdr:col>
      <xdr:colOff>9525</xdr:colOff>
      <xdr:row>13</xdr:row>
      <xdr:rowOff>9525</xdr:rowOff>
    </xdr:from>
    <xdr:to>
      <xdr:col>2</xdr:col>
      <xdr:colOff>1828800</xdr:colOff>
      <xdr:row>14</xdr:row>
      <xdr:rowOff>581025</xdr:rowOff>
    </xdr:to>
    <xdr:sp macro="[0]!update_telegraph_price">
      <xdr:nvSpPr>
        <xdr:cNvPr id="4" name="Rounded Rectangle 4"/>
        <xdr:cNvSpPr>
          <a:spLocks/>
        </xdr:cNvSpPr>
      </xdr:nvSpPr>
      <xdr:spPr>
        <a:xfrm>
          <a:off x="1847850" y="4838700"/>
          <a:ext cx="1819275" cy="7620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Telegraph
</a:t>
          </a:r>
          <a:r>
            <a:rPr lang="en-US" cap="none" sz="1400" b="1" i="0" u="none" baseline="0">
              <a:solidFill>
                <a:srgbClr val="FFFFFF"/>
              </a:solidFill>
              <a:latin typeface="Calibri"/>
              <a:ea typeface="Calibri"/>
              <a:cs typeface="Calibri"/>
            </a:rPr>
            <a:t>(MoneyAM)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07NVE&amp;LanguageId=en-GB&amp;SecurityToken=0P00007NVE]3]0]E0WWE$$ALL" TargetMode="External" /><Relationship Id="rId2" Type="http://schemas.openxmlformats.org/officeDocument/2006/relationships/hyperlink" Target="http://tools.morningstar.co.uk/uk/cefreport/default.aspx?Site=uk&amp;id=F000000EOV&amp;LanguageId=en-GB&amp;SecurityToken=F000000EOV]2]0]FCGBR$$ALL" TargetMode="External" /><Relationship Id="rId3" Type="http://schemas.openxmlformats.org/officeDocument/2006/relationships/hyperlink" Target="http://tools.morningstar.co.uk/uk/stockreport/default.aspx?Site=uk&amp;id=0P00013DY6&amp;LanguageId=en-GB&amp;SecurityToken=0P00013DY6]3]0]E0WWE$$ALL" TargetMode="External" /><Relationship Id="rId4" Type="http://schemas.openxmlformats.org/officeDocument/2006/relationships/hyperlink" Target="http://tools.morningstar.co.uk/uk/stockreport/default.aspx?Site=uk&amp;id=0P00007NXM&amp;LanguageId=en-GB&amp;SecurityToken=0P00007NXM]3]0]E0WWE$$ALL" TargetMode="External" /><Relationship Id="rId5" Type="http://schemas.openxmlformats.org/officeDocument/2006/relationships/hyperlink" Target="http://tools.morningstar.co.uk/uk/stockreport/default.aspx?Site=uk&amp;id=0P00007NYM&amp;LanguageId=en-GB&amp;SecurityToken=0P00007NYM]3]0]E0WWE$$ALL" TargetMode="External" /><Relationship Id="rId6" Type="http://schemas.openxmlformats.org/officeDocument/2006/relationships/hyperlink" Target="http://tools.morningstar.co.uk/uk/stockreport/default.aspx?Site=uk&amp;id=0P0000NGQO&amp;LanguageId=en-GB&amp;SecurityToken=0P0000NGQO]3]0]E0WWE$$ALL" TargetMode="External" /><Relationship Id="rId7" Type="http://schemas.openxmlformats.org/officeDocument/2006/relationships/hyperlink" Target="http://tools.morningstar.co.uk/uk/stockreport/default.aspx?Site=uk&amp;id=0P00007NVV&amp;LanguageId=en-GB&amp;SecurityToken=0P00007NVV]3]0]E0WWE$$ALL" TargetMode="External" /><Relationship Id="rId8" Type="http://schemas.openxmlformats.org/officeDocument/2006/relationships/hyperlink" Target="http://tools.morningstar.co.uk/uk/stockreport/default.aspx?Site=uk&amp;id=0P00007NWB&amp;LanguageId=en-GB&amp;SecurityToken=0P00007NWB]3]0]E0WWE$$ALL" TargetMode="External" /><Relationship Id="rId9" Type="http://schemas.openxmlformats.org/officeDocument/2006/relationships/hyperlink" Target="http://tools.morningstar.co.uk/uk/stockreport/default.aspx?Site=uk&amp;id=0P00008ZTE&amp;LanguageId=en-GB&amp;SecurityToken=0P00008ZTE]3]0]E0WWE$$ALL" TargetMode="External" /><Relationship Id="rId10" Type="http://schemas.openxmlformats.org/officeDocument/2006/relationships/hyperlink" Target="http://tools.morningstar.co.uk/uk/stockreport/default.aspx?Site=uk&amp;id=0P00007NYI&amp;LanguageId=en-GB&amp;SecurityToken=0P00007NYI]3]0]E0WWE$$ALL" TargetMode="External" /><Relationship Id="rId11" Type="http://schemas.openxmlformats.org/officeDocument/2006/relationships/hyperlink" Target="http://tools.morningstar.co.uk/uk/stockreport/default.aspx?Site=uk&amp;id=0P00015HXU&amp;LanguageId=en-GB&amp;SecurityToken=0P00015HXU]3]0]E0WWE$$ALL" TargetMode="External" /><Relationship Id="rId12" Type="http://schemas.openxmlformats.org/officeDocument/2006/relationships/hyperlink" Target="http://tools.morningstar.co.uk/uk/stockreport/default.aspx?Site=uk&amp;id=0P0001AKQ6&amp;LanguageId=en-GB&amp;SecurityToken=0P0001AKQ6]3]0]E0WWE$$ALL" TargetMode="External" /><Relationship Id="rId13" Type="http://schemas.openxmlformats.org/officeDocument/2006/relationships/hyperlink" Target="http://tools.morningstar.co.uk/uk/stockreport/default.aspx?Site=uk&amp;id=0P000090RC&amp;LanguageId=en-GB&amp;SecurityToken=0P000090RC]3]0]E0WWE$$ALL" TargetMode="External" /><Relationship Id="rId14" Type="http://schemas.openxmlformats.org/officeDocument/2006/relationships/hyperlink" Target="http://tools.morningstar.co.uk/uk/stockreport/default.aspx?Site=uk&amp;id=0P00017FPU&amp;LanguageId=en-GB&amp;SecurityToken=0P00017FPU]3]0]E0WWE$$ALL" TargetMode="External" /><Relationship Id="rId15" Type="http://schemas.openxmlformats.org/officeDocument/2006/relationships/hyperlink" Target="http://tools.morningstar.co.uk/uk/stockreport/default.aspx?Site=uk&amp;id=0P000090SY&amp;LanguageId=en-GB&amp;SecurityToken=0P000090SY]3]0]E0WWE$$ALL" TargetMode="External" /><Relationship Id="rId16" Type="http://schemas.openxmlformats.org/officeDocument/2006/relationships/hyperlink" Target="http://tools.morningstar.co.uk/uk/cefreport/default.aspx?Site=uk&amp;id=E0GBR01NFP&amp;LanguageId=en-GB&amp;SecurityToken=E0GBR01NFP]2]0]FCGBR$$ALL" TargetMode="External" /><Relationship Id="rId17" Type="http://schemas.openxmlformats.org/officeDocument/2006/relationships/hyperlink" Target="http://tools.morningstar.co.uk/uk/cefreport/default.aspx?Site=uk&amp;id=E0GBR00QKW&amp;LanguageId=en-GB&amp;SecurityToken=E0GBR00QKW]2]0]FCGBR$$ALL" TargetMode="External" /><Relationship Id="rId18" Type="http://schemas.openxmlformats.org/officeDocument/2006/relationships/hyperlink" Target="http://tools.morningstar.co.uk/uk/stockreport/default.aspx?Site=uk&amp;id=0P00015KAQ&amp;LanguageId=en-GB&amp;SecurityToken=0P00015KAQ]3]0]E0WWE$$ALL" TargetMode="External" /><Relationship Id="rId19" Type="http://schemas.openxmlformats.org/officeDocument/2006/relationships/hyperlink" Target="http://tools.morningstar.co.uk/uk/stockreport/default.aspx?Site=uk&amp;id=0P000090RJ&amp;LanguageId=en-GB&amp;SecurityToken=0P000090RJ]3]0]E0WWE$$ALL" TargetMode="External" /><Relationship Id="rId20" Type="http://schemas.openxmlformats.org/officeDocument/2006/relationships/hyperlink" Target="http://tools.morningstar.co.uk/uk/stockreport/default.aspx?Site=uk&amp;id=0P00007YNZ&amp;LanguageId=en-GB&amp;SecurityToken=0P00007YNZ]3]0]E0WWE$$ALL" TargetMode="External" /><Relationship Id="rId21" Type="http://schemas.openxmlformats.org/officeDocument/2006/relationships/hyperlink" Target="http://tools.morningstar.co.uk/uk/stockreport/default.aspx?Site=uk&amp;id=0P00007NYP&amp;LanguageId=en-GB&amp;SecurityToken=0P00007NYP]3]0]E0WWE$$ALL" TargetMode="External" /><Relationship Id="rId22" Type="http://schemas.openxmlformats.org/officeDocument/2006/relationships/hyperlink" Target="http://tools.morningstar.co.uk/uk/stockreport/default.aspx?Site=uk&amp;id=0P000094GI&amp;LanguageId=en-GB&amp;SecurityToken=0P000094GI]3]0]E0WWE$$ALL" TargetMode="External" /><Relationship Id="rId23" Type="http://schemas.openxmlformats.org/officeDocument/2006/relationships/hyperlink" Target="http://tools.morningstar.co.uk/uk/stockreport/default.aspx?Site=uk&amp;id=0P00007NZF&amp;LanguageId=en-GB&amp;SecurityToken=0P00007NZF]3]0]E0WWE$$ALL" TargetMode="External" /><Relationship Id="rId24" Type="http://schemas.openxmlformats.org/officeDocument/2006/relationships/hyperlink" Target="http://tools.morningstar.co.uk/uk/stockreport/default.aspx?Site=uk&amp;id=0P00007NVF&amp;LanguageId=en-GB&amp;SecurityToken=0P00007NVF]3]0]E0WWE$$ALL" TargetMode="External" /><Relationship Id="rId25" Type="http://schemas.openxmlformats.org/officeDocument/2006/relationships/hyperlink" Target="http://tools.morningstar.co.uk/uk/stockreport/default.aspx?Site=uk&amp;id=0P00007NZP&amp;LanguageId=en-GB&amp;SecurityToken=0P00007NZP]3]0]E0WWE$$ALL" TargetMode="External" /><Relationship Id="rId26" Type="http://schemas.openxmlformats.org/officeDocument/2006/relationships/hyperlink" Target="http://tools.morningstar.co.uk/uk/stockreport/default.aspx?Site=uk&amp;id=0P00007O1O&amp;LanguageId=en-GB&amp;SecurityToken=0P00007O1O]3]0]E0WWE$$ALL" TargetMode="External" /><Relationship Id="rId27" Type="http://schemas.openxmlformats.org/officeDocument/2006/relationships/hyperlink" Target="http://tools.morningstar.co.uk/uk/stockreport/default.aspx?Site=uk&amp;id=0P000090MQ&amp;LanguageId=en-GB&amp;SecurityToken=0P000090MQ]3]0]E0WWE$$ALL" TargetMode="External" /><Relationship Id="rId28" Type="http://schemas.openxmlformats.org/officeDocument/2006/relationships/hyperlink" Target="http://tools.morningstar.co.uk/uk/cefreport/default.aspx?Site=uk&amp;id=F00000S8SR&amp;LanguageId=en-GB&amp;SecurityToken=F00000S8SR]2]0]FCGBR$$ALL" TargetMode="External" /><Relationship Id="rId29" Type="http://schemas.openxmlformats.org/officeDocument/2006/relationships/hyperlink" Target="http://tools.morningstar.co.uk/uk/stockreport/default.aspx?Site=uk&amp;id=0P000090TX&amp;LanguageId=en-GB&amp;SecurityToken=0P000090TX]3]0]E0WWE$$ALL" TargetMode="External" /><Relationship Id="rId30" Type="http://schemas.openxmlformats.org/officeDocument/2006/relationships/hyperlink" Target="http://tools.morningstar.co.uk/uk/stockreport/default.aspx?Site=uk&amp;id=0P00007NZR&amp;LanguageId=en-GB&amp;SecurityToken=0P00007NZR]3]0]E0WWE$$ALL" TargetMode="External" /><Relationship Id="rId31" Type="http://schemas.openxmlformats.org/officeDocument/2006/relationships/hyperlink" Target="http://tools.morningstar.co.uk/uk/stockreport/default.aspx?Site=uk&amp;id=0P0000KBN7&amp;LanguageId=en-GB&amp;SecurityToken=0P0000KBN7]3]0]E0WWE$$ALL" TargetMode="External" /><Relationship Id="rId32" Type="http://schemas.openxmlformats.org/officeDocument/2006/relationships/hyperlink" Target="http://tools.morningstar.co.uk/uk/stockreport/default.aspx?Site=uk&amp;id=0P0000VHF8&amp;LanguageId=en-GB&amp;SecurityToken=0P0000VHF8]3]0]E0WWE$$ALL" TargetMode="External" /><Relationship Id="rId33" Type="http://schemas.openxmlformats.org/officeDocument/2006/relationships/hyperlink" Target="http://tools.morningstar.co.uk/uk/stockreport/default.aspx?Site=uk&amp;id=0P000090RF&amp;LanguageId=en-GB&amp;SecurityToken=0P000090RF]3]0]E0WWE$$ALL" TargetMode="External" /><Relationship Id="rId34" Type="http://schemas.openxmlformats.org/officeDocument/2006/relationships/hyperlink" Target="http://tools.morningstar.co.uk/uk/stockreport/default.aspx?Site=uk&amp;id=0P000090MD&amp;LanguageId=en-GB&amp;SecurityToken=0P000090MD]3]0]E0WWE$$ALL" TargetMode="External" /><Relationship Id="rId35" Type="http://schemas.openxmlformats.org/officeDocument/2006/relationships/hyperlink" Target="http://tools.morningstar.co.uk/uk/stockreport/default.aspx?Site=uk&amp;id=0P00007O0M&amp;LanguageId=en-GB&amp;SecurityToken=0P00007O0M]3]0]E0WWE$$ALL" TargetMode="External" /><Relationship Id="rId36" Type="http://schemas.openxmlformats.org/officeDocument/2006/relationships/hyperlink" Target="http://tools.morningstar.co.uk/uk/stockreport/default.aspx?Site=uk&amp;id=0P00013BR1&amp;LanguageId=en-GB&amp;SecurityToken=0P00013BR1]3]0]E0WWE$$ALL" TargetMode="External" /><Relationship Id="rId37" Type="http://schemas.openxmlformats.org/officeDocument/2006/relationships/hyperlink" Target="http://tools.morningstar.co.uk/uk/cefreport/default.aspx?Site=uk&amp;id=F0GBR051W1&amp;LanguageId=en-GB&amp;SecurityToken=F0GBR051W1]2]0]FCGBR$$ALL" TargetMode="External" /><Relationship Id="rId38" Type="http://schemas.openxmlformats.org/officeDocument/2006/relationships/hyperlink" Target="http://tools.morningstar.co.uk/uk/stockreport/default.aspx?Site=uk&amp;id=0P00007O1Y&amp;LanguageId=en-GB&amp;SecurityToken=0P00007O1Y]3]0]E0WWE$$ALL" TargetMode="External" /><Relationship Id="rId39" Type="http://schemas.openxmlformats.org/officeDocument/2006/relationships/hyperlink" Target="http://tools.morningstar.co.uk/uk/stockreport/default.aspx?Site=uk&amp;id=0P00007O13&amp;LanguageId=en-GB&amp;SecurityToken=0P00007O13]3]0]E0WWE$$ALL" TargetMode="External" /><Relationship Id="rId40" Type="http://schemas.openxmlformats.org/officeDocument/2006/relationships/hyperlink" Target="http://tools.morningstar.co.uk/uk/stockreport/default.aspx?Site=uk&amp;id=0P00007O17&amp;LanguageId=en-GB&amp;SecurityToken=0P00007O17]3]0]E0WWE$$ALL" TargetMode="External" /><Relationship Id="rId41" Type="http://schemas.openxmlformats.org/officeDocument/2006/relationships/hyperlink" Target="http://tools.morningstar.co.uk/uk/stockreport/default.aspx?Site=uk&amp;id=0P000090MI&amp;LanguageId=en-GB&amp;SecurityToken=0P000090MI]3]0]E0WWE$$ALL" TargetMode="External" /><Relationship Id="rId42" Type="http://schemas.openxmlformats.org/officeDocument/2006/relationships/hyperlink" Target="http://tools.morningstar.co.uk/uk/stockreport/default.aspx?Site=uk&amp;id=0P00007O1Z&amp;LanguageId=en-GB&amp;SecurityToken=0P00007O1Z]3]0]E0WWE$$ALL" TargetMode="External" /><Relationship Id="rId43" Type="http://schemas.openxmlformats.org/officeDocument/2006/relationships/hyperlink" Target="http://tools.morningstar.co.uk/uk/stockreport/default.aspx?Site=uk&amp;id=0P00007O1K&amp;LanguageId=en-GB&amp;SecurityToken=0P00007O1K]3]0]E0WWE$$ALL" TargetMode="External" /><Relationship Id="rId44" Type="http://schemas.openxmlformats.org/officeDocument/2006/relationships/hyperlink" Target="http://tools.morningstar.co.uk/uk/stockreport/default.aspx?Site=uk&amp;id=0P00007O1V&amp;LanguageId=en-GB&amp;SecurityToken=0P00007O1V]3]0]E0WWE$$ALL" TargetMode="External" /><Relationship Id="rId45" Type="http://schemas.openxmlformats.org/officeDocument/2006/relationships/hyperlink" Target="http://tools.morningstar.co.uk/uk/cefreport/default.aspx?Site=uk&amp;id=E0GBR00R16&amp;LanguageId=en-GB&amp;SecurityToken=E0GBR00R16]2]0]FCGBR$$ALL" TargetMode="External" /><Relationship Id="rId46" Type="http://schemas.openxmlformats.org/officeDocument/2006/relationships/hyperlink" Target="http://tools.morningstar.co.uk/uk/stockreport/default.aspx?Site=uk&amp;id=0P00007O1W&amp;LanguageId=en-GB&amp;SecurityToken=0P00007O1W]3]0]E0WWE$$ALL" TargetMode="External" /><Relationship Id="rId47" Type="http://schemas.openxmlformats.org/officeDocument/2006/relationships/hyperlink" Target="http://tools.morningstar.co.uk/uk/stockreport/default.aspx?Site=uk&amp;id=0P00007O1R&amp;LanguageId=en-GB&amp;SecurityToken=0P00007O1R]3]0]E0WWE$$ALL" TargetMode="External" /><Relationship Id="rId48" Type="http://schemas.openxmlformats.org/officeDocument/2006/relationships/hyperlink" Target="http://tools.morningstar.co.uk/uk/stockreport/default.aspx?Site=uk&amp;id=0P00007O1B&amp;LanguageId=en-GB&amp;SecurityToken=0P00007O1B]3]0]E0WWE$$ALL" TargetMode="External" /><Relationship Id="rId49" Type="http://schemas.openxmlformats.org/officeDocument/2006/relationships/hyperlink" Target="http://tools.morningstar.co.uk/uk/stockreport/default.aspx?Site=uk&amp;id=0P00007OND&amp;LanguageId=en-GB&amp;SecurityToken=0P00007OND]3]0]E0WWE$$ALL" TargetMode="External" /><Relationship Id="rId50" Type="http://schemas.openxmlformats.org/officeDocument/2006/relationships/hyperlink" Target="http://tools.morningstar.co.uk/uk/stockreport/default.aspx?Site=uk&amp;id=0P000090RB&amp;LanguageId=en-GB&amp;SecurityToken=0P000090RB]3]0]E0WWE$$ALL" TargetMode="External" /><Relationship Id="rId51" Type="http://schemas.openxmlformats.org/officeDocument/2006/relationships/hyperlink" Target="http://tools.morningstar.co.uk/uk/stockreport/default.aspx?Site=uk&amp;id=0P00007O0N&amp;LanguageId=en-GB&amp;SecurityToken=0P00007O0N]3]0]E0WWE$$ALL" TargetMode="External" /><Relationship Id="rId52" Type="http://schemas.openxmlformats.org/officeDocument/2006/relationships/hyperlink" Target="http://tools.morningstar.co.uk/uk/stockreport/default.aspx?Site=uk&amp;id=0P0000O9GA&amp;LanguageId=en-GB&amp;SecurityToken=0P0000O9GA]3]0]E0WWE$$ALL" TargetMode="External" /><Relationship Id="rId53" Type="http://schemas.openxmlformats.org/officeDocument/2006/relationships/hyperlink" Target="http://tools.morningstar.co.uk/uk/stockreport/default.aspx?Site=uk&amp;id=0P000133A1&amp;LanguageId=en-GB&amp;SecurityToken=0P000133A1]3]0]E0WWE$$ALL" TargetMode="External" /><Relationship Id="rId54" Type="http://schemas.openxmlformats.org/officeDocument/2006/relationships/hyperlink" Target="http://tools.morningstar.co.uk/uk/stockreport/default.aspx?Site=uk&amp;id=0P00007O4P&amp;LanguageId=en-GB&amp;SecurityToken=0P00007O4P]3]0]E0WWE$$ALL" TargetMode="External" /><Relationship Id="rId55" Type="http://schemas.openxmlformats.org/officeDocument/2006/relationships/hyperlink" Target="http://tools.morningstar.co.uk/uk/stockreport/default.aspx?Site=uk&amp;id=0P00007YQV&amp;LanguageId=en-GB&amp;SecurityToken=0P00007YQV]3]0]E0WWE$$ALL" TargetMode="External" /><Relationship Id="rId56" Type="http://schemas.openxmlformats.org/officeDocument/2006/relationships/hyperlink" Target="http://tools.morningstar.co.uk/uk/stockreport/default.aspx?Site=uk&amp;id=0P0000YNIK&amp;LanguageId=en-GB&amp;SecurityToken=0P0000YNIK]3]0]E0WWE$$ALL" TargetMode="External" /><Relationship Id="rId57" Type="http://schemas.openxmlformats.org/officeDocument/2006/relationships/hyperlink" Target="http://tools.morningstar.co.uk/uk/stockreport/default.aspx?Site=uk&amp;id=0P00007O2V&amp;LanguageId=en-GB&amp;SecurityToken=0P00007O2V]3]0]E0WWE$$ALL" TargetMode="External" /><Relationship Id="rId58" Type="http://schemas.openxmlformats.org/officeDocument/2006/relationships/hyperlink" Target="http://tools.morningstar.co.uk/uk/stockreport/default.aspx?Site=uk&amp;id=0P00007O3H&amp;LanguageId=en-GB&amp;SecurityToken=0P00007O3H]3]0]E0WWE$$ALL" TargetMode="External" /><Relationship Id="rId59" Type="http://schemas.openxmlformats.org/officeDocument/2006/relationships/hyperlink" Target="http://tools.morningstar.co.uk/uk/stockreport/default.aspx?Site=uk&amp;id=0P00014GWR&amp;LanguageId=en-GB&amp;SecurityToken=0P00014GWR]3]0]E0WWE$$ALL" TargetMode="External" /><Relationship Id="rId60" Type="http://schemas.openxmlformats.org/officeDocument/2006/relationships/hyperlink" Target="http://tools.morningstar.co.uk/uk/stockreport/default.aspx?Site=uk&amp;id=0P0000BWJ9&amp;LanguageId=en-GB&amp;SecurityToken=0P0000BWJ9]3]0]E0WWE$$ALL" TargetMode="External" /><Relationship Id="rId61" Type="http://schemas.openxmlformats.org/officeDocument/2006/relationships/hyperlink" Target="http://tools.morningstar.co.uk/uk/stockreport/default.aspx?Site=uk&amp;id=0P00007O4J&amp;LanguageId=en-GB&amp;SecurityToken=0P00007O4J]3]0]E0WWE$$ALL" TargetMode="External" /><Relationship Id="rId62" Type="http://schemas.openxmlformats.org/officeDocument/2006/relationships/hyperlink" Target="http://tools.morningstar.co.uk/uk/cefreport/default.aspx?Site=uk&amp;id=E0GBR00490&amp;LanguageId=en-GB&amp;SecurityToken=E0GBR00490]2]0]FCGBR$$ALL" TargetMode="External" /><Relationship Id="rId63" Type="http://schemas.openxmlformats.org/officeDocument/2006/relationships/hyperlink" Target="http://tools.morningstar.co.uk/uk/stockreport/default.aspx?Site=uk&amp;id=0P00007O4Q&amp;LanguageId=en-GB&amp;SecurityToken=0P00007O4Q]3]0]E0WWE$$ALL" TargetMode="External" /><Relationship Id="rId64" Type="http://schemas.openxmlformats.org/officeDocument/2006/relationships/hyperlink" Target="http://tools.morningstar.co.uk/uk/stockreport/default.aspx?Site=uk&amp;id=0P00007YPZ&amp;LanguageId=en-GB&amp;SecurityToken=0P00007YPZ]3]0]E0WWE$$ALL" TargetMode="External" /><Relationship Id="rId65" Type="http://schemas.openxmlformats.org/officeDocument/2006/relationships/hyperlink" Target="http://tools.morningstar.co.uk/uk/stockreport/default.aspx?Site=uk&amp;id=0P00007O2B&amp;LanguageId=en-GB&amp;SecurityToken=0P00007O2B]3]0]E0WWE$$ALL" TargetMode="External" /><Relationship Id="rId66" Type="http://schemas.openxmlformats.org/officeDocument/2006/relationships/hyperlink" Target="http://tools.morningstar.co.uk/uk/stockreport/default.aspx?Site=uk&amp;id=0P00007ODW&amp;LanguageId=en-GB&amp;SecurityToken=0P00007ODW]3]0]E0WWE$$ALL" TargetMode="External" /><Relationship Id="rId67" Type="http://schemas.openxmlformats.org/officeDocument/2006/relationships/hyperlink" Target="http://tools.morningstar.co.uk/uk/stockreport/default.aspx?Site=uk&amp;id=0P000090MJ&amp;LanguageId=en-GB&amp;SecurityToken=0P000090MJ]3]0]E0WWE$$ALL" TargetMode="External" /><Relationship Id="rId68" Type="http://schemas.openxmlformats.org/officeDocument/2006/relationships/hyperlink" Target="http://tools.morningstar.co.uk/uk/stockreport/default.aspx?Site=uk&amp;id=0P00007O5C&amp;LanguageId=en-GB&amp;SecurityToken=0P00007O5C]3]0]E0WWE$$ALL" TargetMode="External" /><Relationship Id="rId69" Type="http://schemas.openxmlformats.org/officeDocument/2006/relationships/hyperlink" Target="http://tools.morningstar.co.uk/uk/stockreport/default.aspx?Site=uk&amp;id=0P00007O2L&amp;LanguageId=en-GB&amp;SecurityToken=0P00007O2L]3]0]E0WWE$$ALL" TargetMode="External" /><Relationship Id="rId70" Type="http://schemas.openxmlformats.org/officeDocument/2006/relationships/hyperlink" Target="http://tools.morningstar.co.uk/uk/stockreport/default.aspx?Site=uk&amp;id=0P000090MV&amp;LanguageId=en-GB&amp;SecurityToken=0P000090MV]3]0]E0WWE$$ALL" TargetMode="External" /><Relationship Id="rId71" Type="http://schemas.openxmlformats.org/officeDocument/2006/relationships/hyperlink" Target="http://tools.morningstar.co.uk/uk/stockreport/default.aspx?Site=uk&amp;id=0P000090N1&amp;LanguageId=en-GB&amp;SecurityToken=0P000090N1]3]0]E0WWE$$ALL" TargetMode="External" /><Relationship Id="rId72" Type="http://schemas.openxmlformats.org/officeDocument/2006/relationships/hyperlink" Target="http://tools.morningstar.co.uk/uk/stockreport/default.aspx?Site=uk&amp;id=0P0000Y1JD&amp;LanguageId=en-GB&amp;SecurityToken=0P0000Y1JD]3]0]E0WWE$$ALL" TargetMode="External" /><Relationship Id="rId73" Type="http://schemas.openxmlformats.org/officeDocument/2006/relationships/hyperlink" Target="http://tools.morningstar.co.uk/uk/stockreport/default.aspx?Site=uk&amp;id=0P0000CXU6&amp;LanguageId=en-GB&amp;SecurityToken=0P0000CXU6]3]0]E0WWE$$ALL" TargetMode="External" /><Relationship Id="rId74" Type="http://schemas.openxmlformats.org/officeDocument/2006/relationships/hyperlink" Target="http://tools.morningstar.co.uk/uk/stockreport/default.aspx?Site=uk&amp;id=0P00018Y21&amp;LanguageId=en-GB&amp;SecurityToken=0P00018Y21]3]0]E0WWE$$ALL" TargetMode="External" /><Relationship Id="rId75" Type="http://schemas.openxmlformats.org/officeDocument/2006/relationships/hyperlink" Target="http://tools.morningstar.co.uk/uk/cefreport/default.aspx?Site=uk&amp;id=E0GBR00QXA&amp;LanguageId=en-GB&amp;SecurityToken=E0GBR00QXA]2]0]FCGBR$$ALL" TargetMode="External" /><Relationship Id="rId76" Type="http://schemas.openxmlformats.org/officeDocument/2006/relationships/hyperlink" Target="http://tools.morningstar.co.uk/uk/stockreport/default.aspx?Site=uk&amp;id=0P00007O66&amp;LanguageId=en-GB&amp;SecurityToken=0P00007O66]3]0]E0WWE$$ALL" TargetMode="External" /><Relationship Id="rId77" Type="http://schemas.openxmlformats.org/officeDocument/2006/relationships/hyperlink" Target="http://tools.morningstar.co.uk/uk/stockreport/default.aspx?Site=uk&amp;id=0P00017BZR&amp;LanguageId=en-GB&amp;SecurityToken=0P00017BZR]3]0]E0WWE$$ALL" TargetMode="External" /><Relationship Id="rId78" Type="http://schemas.openxmlformats.org/officeDocument/2006/relationships/hyperlink" Target="http://tools.morningstar.co.uk/uk/stockreport/default.aspx?Site=uk&amp;id=0P0000NHNL&amp;LanguageId=en-GB&amp;SecurityToken=0P0000NHNL]3]0]E0WWE$$ALL" TargetMode="External" /><Relationship Id="rId79" Type="http://schemas.openxmlformats.org/officeDocument/2006/relationships/hyperlink" Target="http://tools.morningstar.co.uk/uk/stockreport/default.aspx?Site=uk&amp;id=0P00007O75&amp;LanguageId=en-GB&amp;SecurityToken=0P00007O75]3]0]E0WWE$$ALL" TargetMode="External" /><Relationship Id="rId80" Type="http://schemas.openxmlformats.org/officeDocument/2006/relationships/hyperlink" Target="http://tools.morningstar.co.uk/uk/stockreport/default.aspx?Site=uk&amp;id=0P00007O6S&amp;LanguageId=en-GB&amp;SecurityToken=0P00007O6S]3]0]E0WWE$$ALL" TargetMode="External" /><Relationship Id="rId81" Type="http://schemas.openxmlformats.org/officeDocument/2006/relationships/hyperlink" Target="http://tools.morningstar.co.uk/uk/stockreport/default.aspx?Site=uk&amp;id=0P00007O7R&amp;LanguageId=en-GB&amp;SecurityToken=0P00007O7R]3]0]E0WWE$$ALL" TargetMode="External" /><Relationship Id="rId82" Type="http://schemas.openxmlformats.org/officeDocument/2006/relationships/hyperlink" Target="http://tools.morningstar.co.uk/uk/stockreport/default.aspx?Site=uk&amp;id=0P00007O6Q&amp;LanguageId=en-GB&amp;SecurityToken=0P00007O6Q]3]0]E0WWE$$ALL" TargetMode="External" /><Relationship Id="rId83" Type="http://schemas.openxmlformats.org/officeDocument/2006/relationships/hyperlink" Target="http://tools.morningstar.co.uk/uk/stockreport/default.aspx?Site=uk&amp;id=0P0000X68X&amp;LanguageId=en-GB&amp;SecurityToken=0P0000X68X]3]0]E0WWE$$ALL" TargetMode="External" /><Relationship Id="rId84" Type="http://schemas.openxmlformats.org/officeDocument/2006/relationships/hyperlink" Target="http://tools.morningstar.co.uk/uk/stockreport/default.aspx?Site=uk&amp;id=0P000090RE&amp;LanguageId=en-GB&amp;SecurityToken=0P000090RE]3]0]E0WWE$$ALL" TargetMode="External" /><Relationship Id="rId85" Type="http://schemas.openxmlformats.org/officeDocument/2006/relationships/hyperlink" Target="http://tools.morningstar.co.uk/uk/stockreport/default.aspx?Site=uk&amp;id=0P000093IN&amp;LanguageId=en-GB&amp;SecurityToken=0P000093IN]3]0]E0WWE$$ALL" TargetMode="External" /><Relationship Id="rId86" Type="http://schemas.openxmlformats.org/officeDocument/2006/relationships/hyperlink" Target="http://tools.morningstar.co.uk/uk/stockreport/default.aspx?Site=uk&amp;id=0P00007O83&amp;LanguageId=en-GB&amp;SecurityToken=0P00007O83]3]0]E0WWE$$ALL" TargetMode="External" /><Relationship Id="rId87" Type="http://schemas.openxmlformats.org/officeDocument/2006/relationships/hyperlink" Target="http://tools.morningstar.co.uk/uk/stockreport/default.aspx?Site=uk&amp;id=0P00007O7D&amp;LanguageId=en-GB&amp;SecurityToken=0P00007O7D]3]0]E0WWE$$ALL" TargetMode="External" /><Relationship Id="rId88" Type="http://schemas.openxmlformats.org/officeDocument/2006/relationships/hyperlink" Target="http://tools.morningstar.co.uk/uk/stockreport/default.aspx?Site=uk&amp;id=0P00007O7X&amp;LanguageId=en-GB&amp;SecurityToken=0P00007O7X]3]0]E0WWE$$ALL" TargetMode="External" /><Relationship Id="rId89" Type="http://schemas.openxmlformats.org/officeDocument/2006/relationships/hyperlink" Target="http://tools.morningstar.co.uk/uk/stockreport/default.aspx?Site=uk&amp;id=0P00007YS0&amp;LanguageId=en-GB&amp;SecurityToken=0P00007YS0]3]0]E0WWE$$ALL" TargetMode="External" /><Relationship Id="rId90" Type="http://schemas.openxmlformats.org/officeDocument/2006/relationships/hyperlink" Target="http://tools.morningstar.co.uk/uk/stockreport/default.aspx?Site=uk&amp;id=0P00007YRS&amp;LanguageId=en-GB&amp;SecurityToken=0P00007YRS]3]0]E0WWE$$ALL" TargetMode="External" /><Relationship Id="rId91" Type="http://schemas.openxmlformats.org/officeDocument/2006/relationships/hyperlink" Target="http://tools.morningstar.co.uk/uk/stockreport/default.aspx?Site=uk&amp;id=0P00007O8X&amp;LanguageId=en-GB&amp;SecurityToken=0P00007O8X]3]0]E0WWE$$ALL" TargetMode="External" /><Relationship Id="rId92" Type="http://schemas.openxmlformats.org/officeDocument/2006/relationships/hyperlink" Target="http://tools.morningstar.co.uk/uk/cefreport/default.aspx?Site=uk&amp;id=F0GBR051V5&amp;LanguageId=en-GB&amp;SecurityToken=F0GBR051V5]2]0]FCGBR$$ALL" TargetMode="External" /><Relationship Id="rId93" Type="http://schemas.openxmlformats.org/officeDocument/2006/relationships/hyperlink" Target="http://tools.morningstar.co.uk/uk/stockreport/default.aspx?Site=uk&amp;id=0P00007O91&amp;LanguageId=en-GB&amp;SecurityToken=0P00007O91]3]0]E0WWE$$ALL" TargetMode="External" /><Relationship Id="rId94" Type="http://schemas.openxmlformats.org/officeDocument/2006/relationships/hyperlink" Target="http://tools.morningstar.co.uk/uk/cefreport/default.aspx?Site=uk&amp;id=E0GBR00LA8&amp;LanguageId=en-GB&amp;SecurityToken=E0GBR00LA8]2]0]FCGBR$$ALL" TargetMode="External" /><Relationship Id="rId95" Type="http://schemas.openxmlformats.org/officeDocument/2006/relationships/hyperlink" Target="http://tools.morningstar.co.uk/uk/stockreport/default.aspx?Site=uk&amp;id=0P00007YY0&amp;LanguageId=en-GB&amp;SecurityToken=0P00007YY0]3]0]E0WWE$$ALL" TargetMode="External" /><Relationship Id="rId96" Type="http://schemas.openxmlformats.org/officeDocument/2006/relationships/hyperlink" Target="http://tools.morningstar.co.uk/uk/stockreport/default.aspx?Site=uk&amp;id=0P00016X4B&amp;LanguageId=en-GB&amp;SecurityToken=0P00016X4B]3]0]E0WWE$$ALL" TargetMode="External" /><Relationship Id="rId97" Type="http://schemas.openxmlformats.org/officeDocument/2006/relationships/hyperlink" Target="http://tools.morningstar.co.uk/uk/stockreport/default.aspx?Site=uk&amp;id=0P00007O9V&amp;LanguageId=en-GB&amp;SecurityToken=0P00007O9V]3]0]E0WWE$$ALL" TargetMode="External" /><Relationship Id="rId98" Type="http://schemas.openxmlformats.org/officeDocument/2006/relationships/hyperlink" Target="http://tools.morningstar.co.uk/uk/stockreport/default.aspx?Site=uk&amp;id=0P00007OAQ&amp;LanguageId=en-GB&amp;SecurityToken=0P00007OAQ]3]0]E0WWE$$ALL" TargetMode="External" /><Relationship Id="rId99" Type="http://schemas.openxmlformats.org/officeDocument/2006/relationships/hyperlink" Target="http://tools.morningstar.co.uk/uk/stockreport/default.aspx?Site=uk&amp;id=0P0000YBNW&amp;LanguageId=en-GB&amp;SecurityToken=0P0000YBNW]3]0]E0WWE$$ALL" TargetMode="External" /><Relationship Id="rId100" Type="http://schemas.openxmlformats.org/officeDocument/2006/relationships/hyperlink" Target="http://tools.morningstar.co.uk/uk/stockreport/default.aspx?Site=uk&amp;id=0P000093G2&amp;LanguageId=en-GB&amp;SecurityToken=0P000093G2]3]0]E0WWE$$ALL" TargetMode="External" /><Relationship Id="rId101" Type="http://schemas.openxmlformats.org/officeDocument/2006/relationships/hyperlink" Target="http://tools.morningstar.co.uk/uk/stockreport/default.aspx?Site=uk&amp;id=0P0000UIMN&amp;LanguageId=en-GB&amp;SecurityToken=0P0000UIMN]3]0]E0WWE$$ALL" TargetMode="External" /><Relationship Id="rId102" Type="http://schemas.openxmlformats.org/officeDocument/2006/relationships/hyperlink" Target="http://tools.morningstar.co.uk/uk/stockreport/default.aspx?Site=uk&amp;id=0P00007ODZ&amp;LanguageId=en-GB&amp;SecurityToken=0P00007ODZ]3]0]E0WWE$$ALL" TargetMode="External" /><Relationship Id="rId103" Type="http://schemas.openxmlformats.org/officeDocument/2006/relationships/hyperlink" Target="http://tools.morningstar.co.uk/uk/stockreport/default.aspx?Site=uk&amp;id=0P00007O8L&amp;LanguageId=en-GB&amp;SecurityToken=0P00007O8L]3]0]E0WWE$$ALL" TargetMode="External" /><Relationship Id="rId104" Type="http://schemas.openxmlformats.org/officeDocument/2006/relationships/hyperlink" Target="http://tools.morningstar.co.uk/uk/cefreport/default.aspx?Site=uk&amp;id=F00000031P&amp;LanguageId=en-GB&amp;SecurityToken=F00000031P]2]0]FCGBR$$ALL" TargetMode="External" /><Relationship Id="rId105" Type="http://schemas.openxmlformats.org/officeDocument/2006/relationships/hyperlink" Target="http://tools.morningstar.co.uk/uk/cefreport/default.aspx?Site=uk&amp;id=F00000H0Q7&amp;LanguageId=en-GB&amp;SecurityToken=F00000H0Q7]2]0]FCGBR$$ALL" TargetMode="External" /><Relationship Id="rId106" Type="http://schemas.openxmlformats.org/officeDocument/2006/relationships/hyperlink" Target="http://tools.morningstar.co.uk/uk/stockreport/default.aspx?Site=uk&amp;id=0P00013DSX&amp;LanguageId=en-GB&amp;SecurityToken=0P00013DSX]3]0]E0WWE$$ALL" TargetMode="External" /><Relationship Id="rId107" Type="http://schemas.openxmlformats.org/officeDocument/2006/relationships/hyperlink" Target="http://tools.morningstar.co.uk/uk/stockreport/default.aspx?Site=uk&amp;id=0P00007OU4&amp;LanguageId=en-GB&amp;SecurityToken=0P00007OU4]3]0]E0WWE$$ALL" TargetMode="External" /><Relationship Id="rId108" Type="http://schemas.openxmlformats.org/officeDocument/2006/relationships/hyperlink" Target="http://tools.morningstar.co.uk/uk/stockreport/default.aspx?Site=uk&amp;id=0P00007P2Y&amp;LanguageId=en-GB&amp;SecurityToken=0P00007P2Y]3]0]E0WWE$$ALL" TargetMode="External" /><Relationship Id="rId109" Type="http://schemas.openxmlformats.org/officeDocument/2006/relationships/hyperlink" Target="http://tools.morningstar.co.uk/uk/cefreport/default.aspx?Site=uk&amp;id=F0GBR04E70&amp;LanguageId=en-GB&amp;SecurityToken=F0GBR04E70]2]0]FCGBR$$ALL" TargetMode="External" /><Relationship Id="rId110" Type="http://schemas.openxmlformats.org/officeDocument/2006/relationships/hyperlink" Target="http://tools.morningstar.co.uk/uk/stockreport/default.aspx?Site=uk&amp;id=0P00007OB3&amp;LanguageId=en-GB&amp;SecurityToken=0P00007OB3]3]0]E0WWE$$ALL" TargetMode="External" /><Relationship Id="rId111" Type="http://schemas.openxmlformats.org/officeDocument/2006/relationships/hyperlink" Target="http://tools.morningstar.co.uk/uk/cefreport/default.aspx?Site=uk&amp;id=F0GBR053PE&amp;LanguageId=en-GB&amp;SecurityToken=F0GBR053PE]2]0]FCGBR$$ALL" TargetMode="External" /><Relationship Id="rId112" Type="http://schemas.openxmlformats.org/officeDocument/2006/relationships/hyperlink" Target="http://tools.morningstar.co.uk/uk/cefreport/default.aspx?Site=uk&amp;id=F0GBR052PD&amp;LanguageId=en-GB&amp;SecurityToken=F0GBR052PD]2]0]FCGBR$$ALL" TargetMode="External" /><Relationship Id="rId113" Type="http://schemas.openxmlformats.org/officeDocument/2006/relationships/hyperlink" Target="http://tools.morningstar.co.uk/uk/stockreport/default.aspx?Site=uk&amp;id=0P0000FVJ0&amp;LanguageId=en-GB&amp;SecurityToken=0P0000FVJ0]3]0]E0WWE$$ALL" TargetMode="External" /><Relationship Id="rId114" Type="http://schemas.openxmlformats.org/officeDocument/2006/relationships/hyperlink" Target="http://tools.morningstar.co.uk/uk/stockreport/default.aspx?Site=uk&amp;id=0P00007OB4&amp;LanguageId=en-GB&amp;SecurityToken=0P00007OB4]3]0]E0WWE$$ALL" TargetMode="External" /><Relationship Id="rId115" Type="http://schemas.openxmlformats.org/officeDocument/2006/relationships/hyperlink" Target="http://tools.morningstar.co.uk/uk/stockreport/default.aspx?Site=uk&amp;id=0P0000C2LY&amp;LanguageId=en-GB&amp;SecurityToken=0P0000C2LY]3]0]E0WWE$$ALL" TargetMode="External" /><Relationship Id="rId116" Type="http://schemas.openxmlformats.org/officeDocument/2006/relationships/hyperlink" Target="http://tools.morningstar.co.uk/uk/cefreport/default.aspx?Site=uk&amp;id=F00000JRIS&amp;LanguageId=en-GB&amp;SecurityToken=F00000JRIS]2]0]FCGBR$$ALL" TargetMode="External" /><Relationship Id="rId117" Type="http://schemas.openxmlformats.org/officeDocument/2006/relationships/hyperlink" Target="http://tools.morningstar.co.uk/uk/stockreport/default.aspx?Site=uk&amp;id=0P00007OC7&amp;LanguageId=en-GB&amp;SecurityToken=0P00007OC7]3]0]E0WWE$$ALL" TargetMode="External" /><Relationship Id="rId118" Type="http://schemas.openxmlformats.org/officeDocument/2006/relationships/hyperlink" Target="http://tools.morningstar.co.uk/uk/stockreport/default.aspx?Site=uk&amp;id=0P00007ODS&amp;LanguageId=en-GB&amp;SecurityToken=0P00007ODS]3]0]E0WWE$$ALL" TargetMode="External" /><Relationship Id="rId119" Type="http://schemas.openxmlformats.org/officeDocument/2006/relationships/hyperlink" Target="http://tools.morningstar.co.uk/uk/stockreport/default.aspx?Site=uk&amp;id=0P00007ODI&amp;LanguageId=en-GB&amp;SecurityToken=0P00007ODI]3]0]E0WWE$$ALL" TargetMode="External" /><Relationship Id="rId120" Type="http://schemas.openxmlformats.org/officeDocument/2006/relationships/hyperlink" Target="http://tools.morningstar.co.uk/uk/stockreport/default.aspx?Site=uk&amp;id=0P00007OCX&amp;LanguageId=en-GB&amp;SecurityToken=0P00007OCX]3]0]E0WWE$$ALL" TargetMode="External" /><Relationship Id="rId121" Type="http://schemas.openxmlformats.org/officeDocument/2006/relationships/hyperlink" Target="http://tools.morningstar.co.uk/uk/stockreport/default.aspx?Site=uk&amp;id=0P0000T29L&amp;LanguageId=en-GB&amp;SecurityToken=0P0000T29L]3]0]E0WWE$$ALL" TargetMode="External" /><Relationship Id="rId122" Type="http://schemas.openxmlformats.org/officeDocument/2006/relationships/hyperlink" Target="http://tools.morningstar.co.uk/uk/stockreport/default.aspx?Site=uk&amp;id=0P00007ODN&amp;LanguageId=en-GB&amp;SecurityToken=0P00007ODN]3]0]E0WWE$$ALL" TargetMode="External" /><Relationship Id="rId123" Type="http://schemas.openxmlformats.org/officeDocument/2006/relationships/hyperlink" Target="http://tools.morningstar.co.uk/uk/stockreport/default.aspx?Site=uk&amp;id=0P000090MK&amp;LanguageId=en-GB&amp;SecurityToken=0P000090MK]3]0]E0WWE$$ALL" TargetMode="External" /><Relationship Id="rId124" Type="http://schemas.openxmlformats.org/officeDocument/2006/relationships/hyperlink" Target="http://tools.morningstar.co.uk/uk/stockreport/default.aspx?Site=uk&amp;id=0P00007OCR&amp;LanguageId=en-GB&amp;SecurityToken=0P00007OCR]3]0]E0WWE$$ALL" TargetMode="External" /><Relationship Id="rId125" Type="http://schemas.openxmlformats.org/officeDocument/2006/relationships/hyperlink" Target="http://tools.morningstar.co.uk/uk/stockreport/default.aspx?Site=uk&amp;id=0P00007OD9&amp;LanguageId=en-GB&amp;SecurityToken=0P00007OD9]3]0]E0WWE$$ALL" TargetMode="External" /><Relationship Id="rId126" Type="http://schemas.openxmlformats.org/officeDocument/2006/relationships/hyperlink" Target="http://tools.morningstar.co.uk/uk/stockreport/default.aspx?Site=uk&amp;id=0P000090MN&amp;LanguageId=en-GB&amp;SecurityToken=0P000090MN]3]0]E0WWE$$ALL" TargetMode="External" /><Relationship Id="rId127" Type="http://schemas.openxmlformats.org/officeDocument/2006/relationships/hyperlink" Target="http://tools.morningstar.co.uk/uk/stockreport/default.aspx?Site=uk&amp;id=0P00007ODO&amp;LanguageId=en-GB&amp;SecurityToken=0P00007ODO]3]0]E0WWE$$ALL" TargetMode="External" /><Relationship Id="rId128" Type="http://schemas.openxmlformats.org/officeDocument/2006/relationships/hyperlink" Target="http://tools.morningstar.co.uk/uk/stockreport/default.aspx?Site=uk&amp;id=0P00007ODJ&amp;LanguageId=en-GB&amp;SecurityToken=0P00007ODJ]3]0]E0WWE$$ALL" TargetMode="External" /><Relationship Id="rId129" Type="http://schemas.openxmlformats.org/officeDocument/2006/relationships/hyperlink" Target="http://tools.morningstar.co.uk/uk/stockreport/default.aspx?Site=uk&amp;id=0P00007OD0&amp;LanguageId=en-GB&amp;SecurityToken=0P00007OD0]3]0]E0WWE$$ALL" TargetMode="External" /><Relationship Id="rId130" Type="http://schemas.openxmlformats.org/officeDocument/2006/relationships/hyperlink" Target="http://tools.morningstar.co.uk/uk/cefreport/default.aspx?Site=uk&amp;id=F000005MI9&amp;LanguageId=en-GB&amp;SecurityToken=F000005MI9]2]0]FCGBR$$ALL" TargetMode="External" /><Relationship Id="rId131" Type="http://schemas.openxmlformats.org/officeDocument/2006/relationships/hyperlink" Target="http://tools.morningstar.co.uk/uk/stockreport/default.aspx?Site=uk&amp;id=0P00007OCB&amp;LanguageId=en-GB&amp;SecurityToken=0P00007OCB]3]0]E0WWE$$ALL" TargetMode="External" /><Relationship Id="rId132" Type="http://schemas.openxmlformats.org/officeDocument/2006/relationships/hyperlink" Target="http://tools.morningstar.co.uk/uk/stockreport/default.aspx?Site=uk&amp;id=0P00007OEM&amp;LanguageId=en-GB&amp;SecurityToken=0P00007OEM]3]0]E0WWE$$ALL" TargetMode="External" /><Relationship Id="rId133" Type="http://schemas.openxmlformats.org/officeDocument/2006/relationships/hyperlink" Target="http://tools.morningstar.co.uk/uk/stockreport/default.aspx?Site=uk&amp;id=0P00007OE4&amp;LanguageId=en-GB&amp;SecurityToken=0P00007OE4]3]0]E0WWE$$ALL" TargetMode="External" /><Relationship Id="rId134" Type="http://schemas.openxmlformats.org/officeDocument/2006/relationships/hyperlink" Target="http://tools.morningstar.co.uk/uk/cefreport/default.aspx?Site=uk&amp;id=F0000008ZF&amp;LanguageId=en-GB&amp;SecurityToken=F0000008ZF]2]0]FCGBR$$ALL" TargetMode="External" /><Relationship Id="rId135" Type="http://schemas.openxmlformats.org/officeDocument/2006/relationships/hyperlink" Target="http://tools.morningstar.co.uk/uk/stockreport/default.aspx?Site=uk&amp;id=0P00007OF1&amp;LanguageId=en-GB&amp;SecurityToken=0P00007OF1]3]0]E0WWE$$ALL" TargetMode="External" /><Relationship Id="rId136" Type="http://schemas.openxmlformats.org/officeDocument/2006/relationships/hyperlink" Target="http://tools.morningstar.co.uk/uk/stockreport/default.aspx?Site=uk&amp;id=0P00007OF2&amp;LanguageId=en-GB&amp;SecurityToken=0P00007OF2]3]0]E0WWE$$ALL" TargetMode="External" /><Relationship Id="rId137" Type="http://schemas.openxmlformats.org/officeDocument/2006/relationships/hyperlink" Target="http://tools.morningstar.co.uk/uk/stockreport/default.aspx?Site=uk&amp;id=0P0000CGPB&amp;LanguageId=en-GB&amp;SecurityToken=0P0000CGPB]3]0]E0WWE$$ALL" TargetMode="External" /><Relationship Id="rId138" Type="http://schemas.openxmlformats.org/officeDocument/2006/relationships/hyperlink" Target="http://tools.morningstar.co.uk/uk/stockreport/default.aspx?Site=uk&amp;id=0P00007OE5&amp;LanguageId=en-GB&amp;SecurityToken=0P00007OE5]3]0]E0WWE$$ALL" TargetMode="External" /><Relationship Id="rId139" Type="http://schemas.openxmlformats.org/officeDocument/2006/relationships/hyperlink" Target="http://tools.morningstar.co.uk/uk/stockreport/default.aspx?Site=uk&amp;id=0P00007OE7&amp;LanguageId=en-GB&amp;SecurityToken=0P00007OE7]3]0]E0WWE$$ALL" TargetMode="External" /><Relationship Id="rId140" Type="http://schemas.openxmlformats.org/officeDocument/2006/relationships/hyperlink" Target="http://tools.morningstar.co.uk/uk/stockreport/default.aspx?Site=uk&amp;id=0P000090T7&amp;LanguageId=en-GB&amp;SecurityToken=0P000090T7]3]0]E0WWE$$ALL" TargetMode="External" /><Relationship Id="rId141" Type="http://schemas.openxmlformats.org/officeDocument/2006/relationships/hyperlink" Target="http://tools.morningstar.co.uk/uk/cefreport/default.aspx?Site=uk&amp;id=E0GBR01NLR&amp;LanguageId=en-GB&amp;SecurityToken=E0GBR01NLR]2]0]FCGBR$$ALL" TargetMode="External" /><Relationship Id="rId142" Type="http://schemas.openxmlformats.org/officeDocument/2006/relationships/hyperlink" Target="http://tools.morningstar.co.uk/uk/stockreport/default.aspx?Site=uk&amp;id=0P00007OFH&amp;LanguageId=en-GB&amp;SecurityToken=0P00007OFH]3]0]E0WWE$$ALL" TargetMode="External" /><Relationship Id="rId143" Type="http://schemas.openxmlformats.org/officeDocument/2006/relationships/hyperlink" Target="http://tools.morningstar.co.uk/uk/stockreport/default.aspx?Site=uk&amp;id=0P00016TIE&amp;LanguageId=en-GB&amp;SecurityToken=0P00016TIE]3]0]E0WWE$$ALL" TargetMode="External" /><Relationship Id="rId144" Type="http://schemas.openxmlformats.org/officeDocument/2006/relationships/hyperlink" Target="http://tools.morningstar.co.uk/uk/stockreport/default.aspx?Site=uk&amp;id=0P0000I3CS&amp;LanguageId=en-GB&amp;SecurityToken=0P0000I3CS]3]0]E0WWE$$ALL" TargetMode="External" /><Relationship Id="rId145" Type="http://schemas.openxmlformats.org/officeDocument/2006/relationships/hyperlink" Target="http://tools.morningstar.co.uk/uk/stockreport/default.aspx?Site=uk&amp;id=0P00007OF8&amp;LanguageId=en-GB&amp;SecurityToken=0P00007OF8]3]0]E0WWE$$ALL" TargetMode="External" /><Relationship Id="rId146" Type="http://schemas.openxmlformats.org/officeDocument/2006/relationships/hyperlink" Target="http://tools.morningstar.co.uk/uk/stockreport/default.aspx?Site=uk&amp;id=0P00007OF3&amp;LanguageId=en-GB&amp;SecurityToken=0P00007OF3]3]0]E0WWE$$ALL" TargetMode="External" /><Relationship Id="rId147" Type="http://schemas.openxmlformats.org/officeDocument/2006/relationships/hyperlink" Target="http://tools.morningstar.co.uk/uk/stockreport/default.aspx?Site=uk&amp;id=0P00007OFI&amp;LanguageId=en-GB&amp;SecurityToken=0P00007OFI]3]0]E0WWE$$ALL" TargetMode="External" /><Relationship Id="rId148" Type="http://schemas.openxmlformats.org/officeDocument/2006/relationships/hyperlink" Target="http://tools.morningstar.co.uk/uk/cefreport/default.aspx?Site=uk&amp;id=F00000LHM0&amp;LanguageId=en-GB&amp;SecurityToken=F00000LHM0]2]0]FCGBR$$ALL" TargetMode="External" /><Relationship Id="rId149" Type="http://schemas.openxmlformats.org/officeDocument/2006/relationships/hyperlink" Target="http://tools.morningstar.co.uk/uk/stockreport/default.aspx?Site=uk&amp;id=0P00007YYJ&amp;LanguageId=en-GB&amp;SecurityToken=0P00007YYJ]3]0]E0WWE$$ALL" TargetMode="External" /><Relationship Id="rId150" Type="http://schemas.openxmlformats.org/officeDocument/2006/relationships/hyperlink" Target="http://tools.morningstar.co.uk/uk/stockreport/default.aspx?Site=uk&amp;id=0P0000SC72&amp;LanguageId=en-GB&amp;SecurityToken=0P0000SC72]3]0]E0WWE$$ALL" TargetMode="External" /><Relationship Id="rId151" Type="http://schemas.openxmlformats.org/officeDocument/2006/relationships/hyperlink" Target="http://tools.morningstar.co.uk/uk/stockreport/default.aspx?Site=uk&amp;id=0P00016WGO&amp;LanguageId=en-GB&amp;SecurityToken=0P00016WGO]3]0]E0WWE$$ALL" TargetMode="External" /><Relationship Id="rId152" Type="http://schemas.openxmlformats.org/officeDocument/2006/relationships/hyperlink" Target="http://tools.morningstar.co.uk/uk/stockreport/default.aspx?Site=uk&amp;id=0P00007OH9&amp;LanguageId=en-GB&amp;SecurityToken=0P00007OH9]3]0]E0WWE$$ALL" TargetMode="External" /><Relationship Id="rId153" Type="http://schemas.openxmlformats.org/officeDocument/2006/relationships/hyperlink" Target="http://tools.morningstar.co.uk/uk/stockreport/default.aspx?Site=uk&amp;id=0P00007OG3&amp;LanguageId=en-GB&amp;SecurityToken=0P00007OG3]3]0]E0WWE$$ALL" TargetMode="External" /><Relationship Id="rId154" Type="http://schemas.openxmlformats.org/officeDocument/2006/relationships/hyperlink" Target="http://tools.morningstar.co.uk/uk/stockreport/default.aspx?Site=uk&amp;id=0P00007YW7&amp;LanguageId=en-GB&amp;SecurityToken=0P00007YW7]3]0]E0WWE$$ALL" TargetMode="External" /><Relationship Id="rId155" Type="http://schemas.openxmlformats.org/officeDocument/2006/relationships/hyperlink" Target="http://tools.morningstar.co.uk/uk/cefreport/default.aspx?Site=uk&amp;id=E0GBR00IH4&amp;LanguageId=en-GB&amp;SecurityToken=E0GBR00IH4]2]0]FCGBR$$ALL" TargetMode="External" /><Relationship Id="rId156" Type="http://schemas.openxmlformats.org/officeDocument/2006/relationships/hyperlink" Target="http://tools.morningstar.co.uk/uk/stockreport/default.aspx?Site=uk&amp;id=0P00007OGF&amp;LanguageId=en-GB&amp;SecurityToken=0P00007OGF]3]0]E0WWE$$ALL" TargetMode="External" /><Relationship Id="rId157" Type="http://schemas.openxmlformats.org/officeDocument/2006/relationships/hyperlink" Target="http://tools.morningstar.co.uk/uk/stockreport/default.aspx?Site=uk&amp;id=0P00007OGA&amp;LanguageId=en-GB&amp;SecurityToken=0P00007OGA]3]0]E0WWE$$ALL" TargetMode="External" /><Relationship Id="rId158" Type="http://schemas.openxmlformats.org/officeDocument/2006/relationships/hyperlink" Target="http://tools.morningstar.co.uk/uk/stockreport/default.aspx?Site=uk&amp;id=0P00007OGJ&amp;LanguageId=en-GB&amp;SecurityToken=0P00007OGJ]3]0]E0WWE$$ALL" TargetMode="External" /><Relationship Id="rId159" Type="http://schemas.openxmlformats.org/officeDocument/2006/relationships/hyperlink" Target="http://tools.morningstar.co.uk/uk/stockreport/default.aspx?Site=uk&amp;id=0P000154P9&amp;LanguageId=en-GB&amp;SecurityToken=0P000154P9]3]0]E0WWE$$ALL" TargetMode="External" /><Relationship Id="rId160" Type="http://schemas.openxmlformats.org/officeDocument/2006/relationships/hyperlink" Target="http://tools.morningstar.co.uk/uk/stockreport/default.aspx?Site=uk&amp;id=0P0000KNCP&amp;LanguageId=en-GB&amp;SecurityToken=0P0000KNCP]3]0]E0WWE$$ALL" TargetMode="External" /><Relationship Id="rId161" Type="http://schemas.openxmlformats.org/officeDocument/2006/relationships/hyperlink" Target="http://tools.morningstar.co.uk/uk/cefreport/default.aspx?Site=uk&amp;id=F0000009C7&amp;LanguageId=en-GB&amp;SecurityToken=F0000009C7]2]0]FCGBR$$ALL" TargetMode="External" /><Relationship Id="rId162" Type="http://schemas.openxmlformats.org/officeDocument/2006/relationships/hyperlink" Target="http://tools.morningstar.co.uk/uk/stockreport/default.aspx?Site=uk&amp;id=0P00007OJW&amp;LanguageId=en-GB&amp;SecurityToken=0P00007OJW]3]0]E0WWE$$ALL" TargetMode="External" /><Relationship Id="rId163" Type="http://schemas.openxmlformats.org/officeDocument/2006/relationships/hyperlink" Target="http://tools.morningstar.co.uk/uk/stockreport/default.aspx?Site=uk&amp;id=0P00007OHK&amp;LanguageId=en-GB&amp;SecurityToken=0P00007OHK]3]0]E0WWE$$ALL" TargetMode="External" /><Relationship Id="rId164" Type="http://schemas.openxmlformats.org/officeDocument/2006/relationships/hyperlink" Target="http://tools.morningstar.co.uk/uk/stockreport/default.aspx?Site=uk&amp;id=0P00007OHP&amp;LanguageId=en-GB&amp;SecurityToken=0P00007OHP]3]0]E0WWE$$ALL" TargetMode="External" /><Relationship Id="rId165" Type="http://schemas.openxmlformats.org/officeDocument/2006/relationships/hyperlink" Target="http://tools.morningstar.co.uk/uk/stockreport/default.aspx?Site=uk&amp;id=0P00007OGS&amp;LanguageId=en-GB&amp;SecurityToken=0P00007OGS]3]0]E0WWE$$ALL" TargetMode="External" /><Relationship Id="rId166" Type="http://schemas.openxmlformats.org/officeDocument/2006/relationships/hyperlink" Target="http://tools.morningstar.co.uk/uk/stockreport/default.aspx?Site=uk&amp;id=0P00007OHH&amp;LanguageId=en-GB&amp;SecurityToken=0P00007OHH]3]0]E0WWE$$ALL" TargetMode="External" /><Relationship Id="rId167" Type="http://schemas.openxmlformats.org/officeDocument/2006/relationships/hyperlink" Target="http://tools.morningstar.co.uk/uk/stockreport/default.aspx?Site=uk&amp;id=0P00007OI2&amp;LanguageId=en-GB&amp;SecurityToken=0P00007OI2]3]0]E0WWE$$ALL" TargetMode="External" /><Relationship Id="rId168" Type="http://schemas.openxmlformats.org/officeDocument/2006/relationships/hyperlink" Target="http://tools.morningstar.co.uk/uk/stockreport/default.aspx?Site=uk&amp;id=0P0000IKIP&amp;LanguageId=en-GB&amp;SecurityToken=0P0000IKIP]3]0]E0WWE$$ALL" TargetMode="External" /><Relationship Id="rId169" Type="http://schemas.openxmlformats.org/officeDocument/2006/relationships/hyperlink" Target="http://tools.morningstar.co.uk/uk/cefreport/default.aspx?Site=uk&amp;id=E0GBR01ABF&amp;LanguageId=en-GB&amp;SecurityToken=E0GBR01ABF]2]0]FCGBR$$ALL" TargetMode="External" /><Relationship Id="rId170" Type="http://schemas.openxmlformats.org/officeDocument/2006/relationships/hyperlink" Target="http://tools.morningstar.co.uk/uk/stockreport/default.aspx?Site=uk&amp;id=0P00007OII&amp;LanguageId=en-GB&amp;SecurityToken=0P00007OII]3]0]E0WWE$$ALL" TargetMode="External" /><Relationship Id="rId171" Type="http://schemas.openxmlformats.org/officeDocument/2006/relationships/hyperlink" Target="http://tools.morningstar.co.uk/uk/stockreport/default.aspx?Site=uk&amp;id=0P00007P2K&amp;LanguageId=en-GB&amp;SecurityToken=0P00007P2K]3]0]E0WWE$$ALL" TargetMode="External" /><Relationship Id="rId172" Type="http://schemas.openxmlformats.org/officeDocument/2006/relationships/hyperlink" Target="http://tools.morningstar.co.uk/uk/stockreport/default.aspx?Site=uk&amp;id=0P00012MB5&amp;LanguageId=en-GB&amp;SecurityToken=0P00012MB5]3]0]E0WWE$$ALL" TargetMode="External" /><Relationship Id="rId173" Type="http://schemas.openxmlformats.org/officeDocument/2006/relationships/hyperlink" Target="http://tools.morningstar.co.uk/uk/cefreport/default.aspx?Site=uk&amp;id=E0GBR01O5D&amp;LanguageId=en-GB&amp;SecurityToken=E0GBR01O5D]2]0]FCGBR$$ALL" TargetMode="External" /><Relationship Id="rId174" Type="http://schemas.openxmlformats.org/officeDocument/2006/relationships/hyperlink" Target="http://tools.morningstar.co.uk/uk/stockreport/default.aspx?Site=uk&amp;id=0P00015D3F&amp;LanguageId=en-GB&amp;SecurityToken=0P00015D3F]3]0]E0WWE$$ALL" TargetMode="External" /><Relationship Id="rId175" Type="http://schemas.openxmlformats.org/officeDocument/2006/relationships/hyperlink" Target="http://tools.morningstar.co.uk/uk/cefreport/default.aspx?Site=uk&amp;id=F00000LL2B&amp;LanguageId=en-GB&amp;SecurityToken=F00000LL2B]2]0]FCGBR$$ALL" TargetMode="External" /><Relationship Id="rId176" Type="http://schemas.openxmlformats.org/officeDocument/2006/relationships/hyperlink" Target="http://tools.morningstar.co.uk/uk/stockreport/default.aspx?Site=uk&amp;id=0P00007OI7&amp;LanguageId=en-GB&amp;SecurityToken=0P00007OI7]3]0]E0WWE$$ALL" TargetMode="External" /><Relationship Id="rId177" Type="http://schemas.openxmlformats.org/officeDocument/2006/relationships/hyperlink" Target="http://tools.morningstar.co.uk/uk/stockreport/default.aspx?Site=uk&amp;id=0P00007OIK&amp;LanguageId=en-GB&amp;SecurityToken=0P00007OIK]3]0]E0WWE$$ALL" TargetMode="External" /><Relationship Id="rId178" Type="http://schemas.openxmlformats.org/officeDocument/2006/relationships/hyperlink" Target="http://tools.morningstar.co.uk/uk/cefreport/default.aspx?Site=uk&amp;id=F000000JUY&amp;LanguageId=en-GB&amp;SecurityToken=F000000JUY]2]0]FCGBR$$ALL" TargetMode="External" /><Relationship Id="rId179" Type="http://schemas.openxmlformats.org/officeDocument/2006/relationships/hyperlink" Target="http://tools.morningstar.co.uk/uk/stockreport/default.aspx?Site=uk&amp;id=0P0000OPUV&amp;LanguageId=en-GB&amp;SecurityToken=0P0000OPUV]3]0]E0WWE$$ALL" TargetMode="External" /><Relationship Id="rId180" Type="http://schemas.openxmlformats.org/officeDocument/2006/relationships/hyperlink" Target="http://tools.morningstar.co.uk/uk/stockreport/default.aspx?Site=uk&amp;id=0P0000ZZG8&amp;LanguageId=en-GB&amp;SecurityToken=0P0000ZZG8]3]0]E0WWE$$ALL" TargetMode="External" /><Relationship Id="rId181" Type="http://schemas.openxmlformats.org/officeDocument/2006/relationships/hyperlink" Target="http://tools.morningstar.co.uk/uk/stockreport/default.aspx?Site=uk&amp;id=0P00007OIV&amp;LanguageId=en-GB&amp;SecurityToken=0P00007OIV]3]0]E0WWE$$ALL" TargetMode="External" /><Relationship Id="rId182" Type="http://schemas.openxmlformats.org/officeDocument/2006/relationships/hyperlink" Target="http://tools.morningstar.co.uk/uk/stockreport/default.aspx?Site=uk&amp;id=0P00007OJ7&amp;LanguageId=en-GB&amp;SecurityToken=0P00007OJ7]3]0]E0WWE$$ALL" TargetMode="External" /><Relationship Id="rId183" Type="http://schemas.openxmlformats.org/officeDocument/2006/relationships/hyperlink" Target="http://tools.morningstar.co.uk/uk/stockreport/default.aspx?Site=uk&amp;id=0P00007OJ4&amp;LanguageId=en-GB&amp;SecurityToken=0P00007OJ4]3]0]E0WWE$$ALL" TargetMode="External" /><Relationship Id="rId184" Type="http://schemas.openxmlformats.org/officeDocument/2006/relationships/hyperlink" Target="http://tools.morningstar.co.uk/uk/stockreport/default.aspx?Site=uk&amp;id=0P00007OJL&amp;LanguageId=en-GB&amp;SecurityToken=0P00007OJL]3]0]E0WWE$$ALL" TargetMode="External" /><Relationship Id="rId185" Type="http://schemas.openxmlformats.org/officeDocument/2006/relationships/hyperlink" Target="http://tools.morningstar.co.uk/uk/stockreport/default.aspx?Site=uk&amp;id=0P00007OJH&amp;LanguageId=en-GB&amp;SecurityToken=0P00007OJH]3]0]E0WWE$$ALL" TargetMode="External" /><Relationship Id="rId186" Type="http://schemas.openxmlformats.org/officeDocument/2006/relationships/hyperlink" Target="http://tools.morningstar.co.uk/uk/stockreport/default.aspx?Site=uk&amp;id=0P00007OJS&amp;LanguageId=en-GB&amp;SecurityToken=0P00007OJS]3]0]E0WWE$$ALL" TargetMode="External" /><Relationship Id="rId187" Type="http://schemas.openxmlformats.org/officeDocument/2006/relationships/hyperlink" Target="http://tools.morningstar.co.uk/uk/stockreport/default.aspx?Site=uk&amp;id=0P000090RG&amp;LanguageId=en-GB&amp;SecurityToken=0P000090RG]3]0]E0WWE$$ALL" TargetMode="External" /><Relationship Id="rId188" Type="http://schemas.openxmlformats.org/officeDocument/2006/relationships/hyperlink" Target="http://tools.morningstar.co.uk/uk/stockreport/default.aspx?Site=uk&amp;id=0P0000I351&amp;LanguageId=en-GB&amp;SecurityToken=0P0000I351]3]0]E0WWE$$ALL" TargetMode="External" /><Relationship Id="rId189" Type="http://schemas.openxmlformats.org/officeDocument/2006/relationships/hyperlink" Target="http://tools.morningstar.co.uk/uk/stockreport/default.aspx?Site=uk&amp;id=0P00007YX8&amp;LanguageId=en-GB&amp;SecurityToken=0P00007YX8]3]0]E0WWE$$ALL" TargetMode="External" /><Relationship Id="rId190" Type="http://schemas.openxmlformats.org/officeDocument/2006/relationships/hyperlink" Target="http://tools.morningstar.co.uk/uk/stockreport/default.aspx?Site=uk&amp;id=0P000090TO&amp;LanguageId=en-GB&amp;SecurityToken=0P000090TO]3]0]E0WWE$$ALL" TargetMode="External" /><Relationship Id="rId191" Type="http://schemas.openxmlformats.org/officeDocument/2006/relationships/hyperlink" Target="http://tools.morningstar.co.uk/uk/stockreport/default.aspx?Site=uk&amp;id=0P00007YYS&amp;LanguageId=en-GB&amp;SecurityToken=0P00007YYS]3]0]E0WWE$$ALL" TargetMode="External" /><Relationship Id="rId192" Type="http://schemas.openxmlformats.org/officeDocument/2006/relationships/hyperlink" Target="http://tools.morningstar.co.uk/uk/stockreport/default.aspx?Site=uk&amp;id=0P000090M7&amp;LanguageId=en-GB&amp;SecurityToken=0P000090M7]3]0]E0WWE$$ALL" TargetMode="External" /><Relationship Id="rId193" Type="http://schemas.openxmlformats.org/officeDocument/2006/relationships/hyperlink" Target="http://tools.morningstar.co.uk/uk/stockreport/default.aspx?Site=uk&amp;id=0P00007OM8&amp;LanguageId=en-GB&amp;SecurityToken=0P00007OM8]3]0]E0WWE$$ALL" TargetMode="External" /><Relationship Id="rId194" Type="http://schemas.openxmlformats.org/officeDocument/2006/relationships/hyperlink" Target="http://tools.morningstar.co.uk/uk/stockreport/default.aspx?Site=uk&amp;id=0P00016Z1X&amp;LanguageId=en-GB&amp;SecurityToken=0P00016Z1X]3]0]E0WWE$$ALL" TargetMode="External" /><Relationship Id="rId195" Type="http://schemas.openxmlformats.org/officeDocument/2006/relationships/hyperlink" Target="http://tools.morningstar.co.uk/uk/stockreport/default.aspx?Site=uk&amp;id=0P00017HVV&amp;LanguageId=en-GB&amp;SecurityToken=0P00017HVV]3]0]E0WWE$$ALL" TargetMode="External" /><Relationship Id="rId196" Type="http://schemas.openxmlformats.org/officeDocument/2006/relationships/hyperlink" Target="http://tools.morningstar.co.uk/uk/stockreport/default.aspx?Site=uk&amp;id=0P0000ZXDU&amp;LanguageId=en-GB&amp;SecurityToken=0P0000ZXDU]3]0]E0WWE$$ALL" TargetMode="External" /><Relationship Id="rId197" Type="http://schemas.openxmlformats.org/officeDocument/2006/relationships/hyperlink" Target="http://tools.morningstar.co.uk/uk/stockreport/default.aspx?Site=uk&amp;id=0P000090TZ&amp;LanguageId=en-GB&amp;SecurityToken=0P000090TZ]3]0]E0WWE$$ALL" TargetMode="External" /><Relationship Id="rId198" Type="http://schemas.openxmlformats.org/officeDocument/2006/relationships/hyperlink" Target="http://tools.morningstar.co.uk/uk/stockreport/default.aspx?Site=uk&amp;id=0P00007OLP&amp;LanguageId=en-GB&amp;SecurityToken=0P00007OLP]3]0]E0WWE$$ALL" TargetMode="External" /><Relationship Id="rId199" Type="http://schemas.openxmlformats.org/officeDocument/2006/relationships/hyperlink" Target="http://tools.morningstar.co.uk/uk/stockreport/default.aspx?Site=uk&amp;id=0P00007OL2&amp;LanguageId=en-GB&amp;SecurityToken=0P00007OL2]3]0]E0WWE$$ALL" TargetMode="External" /><Relationship Id="rId200" Type="http://schemas.openxmlformats.org/officeDocument/2006/relationships/hyperlink" Target="http://tools.morningstar.co.uk/uk/stockreport/default.aspx?Site=uk&amp;id=0P00007OMD&amp;LanguageId=en-GB&amp;SecurityToken=0P00007OMD]3]0]E0WWE$$ALL" TargetMode="External" /><Relationship Id="rId201" Type="http://schemas.openxmlformats.org/officeDocument/2006/relationships/hyperlink" Target="http://tools.morningstar.co.uk/uk/stockreport/default.aspx?Site=uk&amp;id=0P0000CFQB&amp;LanguageId=en-GB&amp;SecurityToken=0P0000CFQB]3]0]E0WWE$$ALL" TargetMode="External" /><Relationship Id="rId202" Type="http://schemas.openxmlformats.org/officeDocument/2006/relationships/hyperlink" Target="http://tools.morningstar.co.uk/uk/cefreport/default.aspx?Site=uk&amp;id=E0GBR00PWQ&amp;LanguageId=en-GB&amp;SecurityToken=E0GBR00PWQ]2]0]FCGBR$$ALL" TargetMode="External" /><Relationship Id="rId203" Type="http://schemas.openxmlformats.org/officeDocument/2006/relationships/hyperlink" Target="http://tools.morningstar.co.uk/uk/stockreport/default.aspx?Site=uk&amp;id=0P0000B0TH&amp;LanguageId=en-GB&amp;SecurityToken=0P0000B0TH]3]0]E0WWE$$ALL" TargetMode="External" /><Relationship Id="rId204" Type="http://schemas.openxmlformats.org/officeDocument/2006/relationships/hyperlink" Target="http://tools.morningstar.co.uk/uk/cefreport/default.aspx?Site=uk&amp;id=E0GBR00VWI&amp;LanguageId=en-GB&amp;SecurityToken=E0GBR00VWI]2]0]FCGBR$$ALL" TargetMode="External" /><Relationship Id="rId205" Type="http://schemas.openxmlformats.org/officeDocument/2006/relationships/hyperlink" Target="http://tools.morningstar.co.uk/uk/stockreport/default.aspx?Site=uk&amp;id=0P00007OLR&amp;LanguageId=en-GB&amp;SecurityToken=0P00007OLR]3]0]E0WWE$$ALL" TargetMode="External" /><Relationship Id="rId206" Type="http://schemas.openxmlformats.org/officeDocument/2006/relationships/hyperlink" Target="http://tools.morningstar.co.uk/uk/stockreport/default.aspx?Site=uk&amp;id=0P000090N0&amp;LanguageId=en-GB&amp;SecurityToken=0P000090N0]3]0]E0WWE$$ALL" TargetMode="External" /><Relationship Id="rId207" Type="http://schemas.openxmlformats.org/officeDocument/2006/relationships/hyperlink" Target="http://tools.morningstar.co.uk/uk/stockreport/default.aspx?Site=uk&amp;id=0P00007OL5&amp;LanguageId=en-GB&amp;SecurityToken=0P00007OL5]3]0]E0WWE$$ALL" TargetMode="External" /><Relationship Id="rId208" Type="http://schemas.openxmlformats.org/officeDocument/2006/relationships/hyperlink" Target="http://tools.morningstar.co.uk/uk/stockreport/default.aspx?Site=uk&amp;id=0P00007OML&amp;LanguageId=en-GB&amp;SecurityToken=0P00007OML]3]0]E0WWE$$ALL" TargetMode="External" /><Relationship Id="rId209" Type="http://schemas.openxmlformats.org/officeDocument/2006/relationships/hyperlink" Target="http://tools.morningstar.co.uk/uk/stockreport/default.aspx?Site=uk&amp;id=0P00017L0P&amp;LanguageId=en-GB&amp;SecurityToken=0P00017L0P]3]0]E0WWE$$ALL" TargetMode="External" /><Relationship Id="rId210" Type="http://schemas.openxmlformats.org/officeDocument/2006/relationships/hyperlink" Target="http://tools.morningstar.co.uk/uk/cefreport/default.aspx?Site=uk&amp;id=E0GBR00V37&amp;LanguageId=en-GB&amp;SecurityToken=E0GBR00V37]2]0]FCGBR$$ALL" TargetMode="External" /><Relationship Id="rId211" Type="http://schemas.openxmlformats.org/officeDocument/2006/relationships/hyperlink" Target="http://tools.morningstar.co.uk/uk/cefreport/default.aspx?Site=uk&amp;id=F00000MCG2&amp;LanguageId=en-GB&amp;SecurityToken=F00000MCG2]2]0]FCGBR$$ALL" TargetMode="External" /><Relationship Id="rId212" Type="http://schemas.openxmlformats.org/officeDocument/2006/relationships/hyperlink" Target="http://tools.morningstar.co.uk/uk/stockreport/default.aspx?Site=uk&amp;id=0P00007ONH&amp;LanguageId=en-GB&amp;SecurityToken=0P00007ONH]3]0]E0WWE$$ALL" TargetMode="External" /><Relationship Id="rId213" Type="http://schemas.openxmlformats.org/officeDocument/2006/relationships/hyperlink" Target="http://tools.morningstar.co.uk/uk/stockreport/default.aspx?Site=uk&amp;id=0P000090S9&amp;LanguageId=en-GB&amp;SecurityToken=0P000090S9]3]0]E0WWE$$ALL" TargetMode="External" /><Relationship Id="rId214" Type="http://schemas.openxmlformats.org/officeDocument/2006/relationships/hyperlink" Target="http://tools.morningstar.co.uk/uk/stockreport/default.aspx?Site=uk&amp;id=0P0000VTNO&amp;LanguageId=en-GB&amp;SecurityToken=0P0000VTNO]3]0]E0WWE$$ALL" TargetMode="External" /><Relationship Id="rId215" Type="http://schemas.openxmlformats.org/officeDocument/2006/relationships/hyperlink" Target="http://tools.morningstar.co.uk/uk/stockreport/default.aspx?Site=uk&amp;id=0P0000D6JA&amp;LanguageId=en-GB&amp;SecurityToken=0P0000D6JA]3]0]E0WWE$$ALL" TargetMode="External" /><Relationship Id="rId216" Type="http://schemas.openxmlformats.org/officeDocument/2006/relationships/hyperlink" Target="http://tools.morningstar.co.uk/uk/stockreport/default.aspx?Site=uk&amp;id=0P0000M741&amp;LanguageId=en-GB&amp;SecurityToken=0P0000M741]3]0]E0WWE$$ALL" TargetMode="External" /><Relationship Id="rId217" Type="http://schemas.openxmlformats.org/officeDocument/2006/relationships/hyperlink" Target="http://tools.morningstar.co.uk/uk/stockreport/default.aspx?Site=uk&amp;id=0P00007OFV&amp;LanguageId=en-GB&amp;SecurityToken=0P00007OFV]3]0]E0WWE$$ALL" TargetMode="External" /><Relationship Id="rId218" Type="http://schemas.openxmlformats.org/officeDocument/2006/relationships/hyperlink" Target="http://tools.morningstar.co.uk/uk/stockreport/default.aspx?Site=uk&amp;id=0P00007ONZ&amp;LanguageId=en-GB&amp;SecurityToken=0P00007ONZ]3]0]E0WWE$$ALL" TargetMode="External" /><Relationship Id="rId219" Type="http://schemas.openxmlformats.org/officeDocument/2006/relationships/hyperlink" Target="http://tools.morningstar.co.uk/uk/stockreport/default.aspx?Site=uk&amp;id=0P0000P7ON&amp;LanguageId=en-GB&amp;SecurityToken=0P0000P7ON]3]0]E0WWE$$ALL" TargetMode="External" /><Relationship Id="rId220" Type="http://schemas.openxmlformats.org/officeDocument/2006/relationships/hyperlink" Target="http://tools.morningstar.co.uk/uk/stockreport/default.aspx?Site=uk&amp;id=0P00007OP4&amp;LanguageId=en-GB&amp;SecurityToken=0P00007OP4]3]0]E0WWE$$ALL" TargetMode="External" /><Relationship Id="rId221" Type="http://schemas.openxmlformats.org/officeDocument/2006/relationships/hyperlink" Target="http://tools.morningstar.co.uk/uk/stockreport/default.aspx?Site=uk&amp;id=0P000136MY&amp;LanguageId=en-GB&amp;SecurityToken=0P000136MY]3]0]E0WWE$$ALL" TargetMode="External" /><Relationship Id="rId222" Type="http://schemas.openxmlformats.org/officeDocument/2006/relationships/hyperlink" Target="http://tools.morningstar.co.uk/uk/cefreport/default.aspx?Site=uk&amp;id=F00000TILS&amp;LanguageId=en-GB&amp;SecurityToken=F00000TILS]2]0]FCGBR$$ALL" TargetMode="External" /><Relationship Id="rId223" Type="http://schemas.openxmlformats.org/officeDocument/2006/relationships/hyperlink" Target="http://tools.morningstar.co.uk/uk/stockreport/default.aspx?Site=uk&amp;id=0P00007OPZ&amp;LanguageId=en-GB&amp;SecurityToken=0P00007OPZ]3]0]E0WWE$$ALL" TargetMode="External" /><Relationship Id="rId224" Type="http://schemas.openxmlformats.org/officeDocument/2006/relationships/hyperlink" Target="http://tools.morningstar.co.uk/uk/stockreport/default.aspx?Site=uk&amp;id=0P00007OM6&amp;LanguageId=en-GB&amp;SecurityToken=0P00007OM6]3]0]E0WWE$$ALL" TargetMode="External" /><Relationship Id="rId225" Type="http://schemas.openxmlformats.org/officeDocument/2006/relationships/hyperlink" Target="http://tools.morningstar.co.uk/uk/stockreport/default.aspx?Site=uk&amp;id=0P00007OQA&amp;LanguageId=en-GB&amp;SecurityToken=0P00007OQA]3]0]E0WWE$$ALL" TargetMode="External" /><Relationship Id="rId226" Type="http://schemas.openxmlformats.org/officeDocument/2006/relationships/hyperlink" Target="http://tools.morningstar.co.uk/uk/stockreport/default.aspx?Site=uk&amp;id=0P00007ONR&amp;LanguageId=en-GB&amp;SecurityToken=0P00007ONR]3]0]E0WWE$$ALL" TargetMode="External" /><Relationship Id="rId227" Type="http://schemas.openxmlformats.org/officeDocument/2006/relationships/hyperlink" Target="http://tools.morningstar.co.uk/uk/cefreport/default.aspx?Site=uk&amp;id=E0GBR00VIE&amp;LanguageId=en-GB&amp;SecurityToken=E0GBR00VIE]2]0]FCGBR$$ALL" TargetMode="External" /><Relationship Id="rId228" Type="http://schemas.openxmlformats.org/officeDocument/2006/relationships/hyperlink" Target="http://tools.morningstar.co.uk/uk/stockreport/default.aspx?Site=uk&amp;id=0P00012DQ6&amp;LanguageId=en-GB&amp;SecurityToken=0P00012DQ6]3]0]E0WWE$$ALL" TargetMode="External" /><Relationship Id="rId229" Type="http://schemas.openxmlformats.org/officeDocument/2006/relationships/hyperlink" Target="http://tools.morningstar.co.uk/uk/stockreport/default.aspx?Site=uk&amp;id=0P00007OQN&amp;LanguageId=en-GB&amp;SecurityToken=0P00007OQN]3]0]E0WWE$$ALL" TargetMode="External" /><Relationship Id="rId230" Type="http://schemas.openxmlformats.org/officeDocument/2006/relationships/hyperlink" Target="http://tools.morningstar.co.uk/uk/stockreport/default.aspx?Site=uk&amp;id=0P00007OS8&amp;LanguageId=en-GB&amp;SecurityToken=0P00007OS8]3]0]E0WWE$$ALL" TargetMode="External" /><Relationship Id="rId231" Type="http://schemas.openxmlformats.org/officeDocument/2006/relationships/hyperlink" Target="http://tools.morningstar.co.uk/uk/stockreport/default.aspx?Site=uk&amp;id=0P0000MNGU&amp;LanguageId=en-GB&amp;SecurityToken=0P0000MNGU]3]0]E0WWE$$ALL" TargetMode="External" /><Relationship Id="rId232" Type="http://schemas.openxmlformats.org/officeDocument/2006/relationships/hyperlink" Target="http://tools.morningstar.co.uk/uk/cefreport/default.aspx?Site=uk&amp;id=E0GBR01NQV&amp;LanguageId=en-GB&amp;SecurityToken=E0GBR01NQV]2]0]FCGBR$$ALL" TargetMode="External" /><Relationship Id="rId233" Type="http://schemas.openxmlformats.org/officeDocument/2006/relationships/hyperlink" Target="http://tools.morningstar.co.uk/uk/stockreport/default.aspx?Site=uk&amp;id=0P00012OLP&amp;LanguageId=en-GB&amp;SecurityToken=0P00012OLP]3]0]E0WWE$$ALL" TargetMode="External" /><Relationship Id="rId234" Type="http://schemas.openxmlformats.org/officeDocument/2006/relationships/hyperlink" Target="http://tools.morningstar.co.uk/uk/cefreport/default.aspx?Site=uk&amp;id=E0GBR01KRI&amp;LanguageId=en-GB&amp;SecurityToken=E0GBR01KRI]2]0]FCGBR$$ALL" TargetMode="External" /><Relationship Id="rId235" Type="http://schemas.openxmlformats.org/officeDocument/2006/relationships/hyperlink" Target="http://tools.morningstar.co.uk/uk/stockreport/default.aspx?Site=uk&amp;id=0P00007Z0J&amp;LanguageId=en-GB&amp;SecurityToken=0P00007Z0J]3]0]E0WWE$$ALL" TargetMode="External" /><Relationship Id="rId236" Type="http://schemas.openxmlformats.org/officeDocument/2006/relationships/hyperlink" Target="http://tools.morningstar.co.uk/uk/stockreport/default.aspx?Site=uk&amp;id=0P0000UHP1&amp;LanguageId=en-GB&amp;SecurityToken=0P0000UHP1]3]0]E0WWE$$ALL" TargetMode="External" /><Relationship Id="rId237" Type="http://schemas.openxmlformats.org/officeDocument/2006/relationships/hyperlink" Target="http://tools.morningstar.co.uk/uk/stockreport/default.aspx?Site=uk&amp;id=0P00007OPS&amp;LanguageId=en-GB&amp;SecurityToken=0P00007OPS]3]0]E0WWE$$ALL" TargetMode="External" /><Relationship Id="rId238" Type="http://schemas.openxmlformats.org/officeDocument/2006/relationships/hyperlink" Target="http://tools.morningstar.co.uk/uk/stockreport/default.aspx?Site=uk&amp;id=0P00007OS9&amp;LanguageId=en-GB&amp;SecurityToken=0P00007OS9]3]0]E0WWE$$ALL" TargetMode="External" /><Relationship Id="rId239" Type="http://schemas.openxmlformats.org/officeDocument/2006/relationships/hyperlink" Target="http://tools.morningstar.co.uk/uk/cefreport/default.aspx?Site=uk&amp;id=None&amp;LanguageId=en-GB&amp;SecurityToken=None]2]0]FCGBR$$ALL" TargetMode="External" /><Relationship Id="rId240" Type="http://schemas.openxmlformats.org/officeDocument/2006/relationships/hyperlink" Target="http://tools.morningstar.co.uk/uk/stockreport/default.aspx?Site=uk&amp;id=0P00007OQH&amp;LanguageId=en-GB&amp;SecurityToken=0P00007OQH]3]0]E0WWE$$ALL" TargetMode="External" /><Relationship Id="rId241" Type="http://schemas.openxmlformats.org/officeDocument/2006/relationships/hyperlink" Target="http://tools.morningstar.co.uk/uk/stockreport/default.aspx?Site=uk&amp;id=0P00007OQB&amp;LanguageId=en-GB&amp;SecurityToken=0P00007OQB]3]0]E0WWE$$ALL" TargetMode="External" /><Relationship Id="rId242" Type="http://schemas.openxmlformats.org/officeDocument/2006/relationships/hyperlink" Target="http://tools.morningstar.co.uk/uk/stockreport/default.aspx?Site=uk&amp;id=0P00007Z10&amp;LanguageId=en-GB&amp;SecurityToken=0P00007Z10]3]0]E0WWE$$ALL" TargetMode="External" /><Relationship Id="rId243" Type="http://schemas.openxmlformats.org/officeDocument/2006/relationships/hyperlink" Target="http://tools.morningstar.co.uk/uk/stockreport/default.aspx?Site=uk&amp;id=0P000080E5&amp;LanguageId=en-GB&amp;SecurityToken=0P000080E5]3]0]E0WWE$$ALL" TargetMode="External" /><Relationship Id="rId244" Type="http://schemas.openxmlformats.org/officeDocument/2006/relationships/hyperlink" Target="http://tools.morningstar.co.uk/uk/stockreport/default.aspx?Site=uk&amp;id=0P00007OSH&amp;LanguageId=en-GB&amp;SecurityToken=0P00007OSH]3]0]E0WWE$$ALL" TargetMode="External" /><Relationship Id="rId245" Type="http://schemas.openxmlformats.org/officeDocument/2006/relationships/hyperlink" Target="http://tools.morningstar.co.uk/uk/stockreport/default.aspx?Site=uk&amp;id=0P00007OSW&amp;LanguageId=en-GB&amp;SecurityToken=0P00007OSW]3]0]E0WWE$$ALL" TargetMode="External" /><Relationship Id="rId246" Type="http://schemas.openxmlformats.org/officeDocument/2006/relationships/hyperlink" Target="http://tools.morningstar.co.uk/uk/stockreport/default.aspx?Site=uk&amp;id=0P000090MG&amp;LanguageId=en-GB&amp;SecurityToken=0P000090MG]3]0]E0WWE$$ALL" TargetMode="External" /><Relationship Id="rId247" Type="http://schemas.openxmlformats.org/officeDocument/2006/relationships/hyperlink" Target="http://tools.morningstar.co.uk/uk/stockreport/default.aspx?Site=uk&amp;id=0P000090MW&amp;LanguageId=en-GB&amp;SecurityToken=0P000090MW]3]0]E0WWE$$ALL" TargetMode="External" /><Relationship Id="rId248" Type="http://schemas.openxmlformats.org/officeDocument/2006/relationships/hyperlink" Target="http://tools.morningstar.co.uk/uk/cefreport/default.aspx?Site=uk&amp;id=E0GBR00BUS&amp;LanguageId=en-GB&amp;SecurityToken=E0GBR00BUS]2]0]FCGBR$$ALL" TargetMode="External" /><Relationship Id="rId249" Type="http://schemas.openxmlformats.org/officeDocument/2006/relationships/hyperlink" Target="http://tools.morningstar.co.uk/uk/cefreport/default.aspx?Site=uk&amp;id=F00000MZEE&amp;LanguageId=en-GB&amp;SecurityToken=F00000MZEE]2]0]FCGBR$$ALL" TargetMode="External" /><Relationship Id="rId250" Type="http://schemas.openxmlformats.org/officeDocument/2006/relationships/hyperlink" Target="http://tools.morningstar.co.uk/uk/stockreport/default.aspx?Site=uk&amp;id=0P00007OU3&amp;LanguageId=en-GB&amp;SecurityToken=0P00007OU3]3]0]E0WWE$$ALL" TargetMode="External" /><Relationship Id="rId251" Type="http://schemas.openxmlformats.org/officeDocument/2006/relationships/hyperlink" Target="http://tools.morningstar.co.uk/uk/stockreport/default.aspx?Site=uk&amp;id=0P0000BT0X&amp;LanguageId=en-GB&amp;SecurityToken=0P0000BT0X]3]0]E0WWE$$ALL" TargetMode="External" /><Relationship Id="rId252" Type="http://schemas.openxmlformats.org/officeDocument/2006/relationships/hyperlink" Target="http://tools.morningstar.co.uk/uk/stockreport/default.aspx?Site=uk&amp;id=0P00007OT3&amp;LanguageId=en-GB&amp;SecurityToken=0P00007OT3]3]0]E0WWE$$ALL" TargetMode="External" /><Relationship Id="rId253" Type="http://schemas.openxmlformats.org/officeDocument/2006/relationships/hyperlink" Target="http://tools.morningstar.co.uk/uk/stockreport/default.aspx?Site=uk&amp;id=0P00007OT5&amp;LanguageId=en-GB&amp;SecurityToken=0P00007OT5]3]0]E0WWE$$ALL" TargetMode="External" /><Relationship Id="rId254" Type="http://schemas.openxmlformats.org/officeDocument/2006/relationships/hyperlink" Target="http://tools.morningstar.co.uk/uk/stockreport/default.aspx?Site=uk&amp;id=0P00007OTS&amp;LanguageId=en-GB&amp;SecurityToken=0P00007OTS]3]0]E0WWE$$ALL" TargetMode="External" /><Relationship Id="rId255" Type="http://schemas.openxmlformats.org/officeDocument/2006/relationships/hyperlink" Target="http://tools.morningstar.co.uk/uk/stockreport/default.aspx?Site=uk&amp;id=0P0000ZPXR&amp;LanguageId=en-GB&amp;SecurityToken=0P0000ZPXR]3]0]E0WWE$$ALL" TargetMode="External" /><Relationship Id="rId256" Type="http://schemas.openxmlformats.org/officeDocument/2006/relationships/hyperlink" Target="http://tools.morningstar.co.uk/uk/stockreport/default.aspx?Site=uk&amp;id=0P00007Z2B&amp;LanguageId=en-GB&amp;SecurityToken=0P00007Z2B]3]0]E0WWE$$ALL" TargetMode="External" /><Relationship Id="rId257" Type="http://schemas.openxmlformats.org/officeDocument/2006/relationships/hyperlink" Target="http://tools.morningstar.co.uk/uk/stockreport/default.aspx?Site=uk&amp;id=0P00007OSU&amp;LanguageId=en-GB&amp;SecurityToken=0P00007OSU]3]0]E0WWE$$ALL" TargetMode="External" /><Relationship Id="rId258" Type="http://schemas.openxmlformats.org/officeDocument/2006/relationships/hyperlink" Target="http://tools.morningstar.co.uk/uk/stockreport/default.aspx?Site=uk&amp;id=0P000090MX&amp;LanguageId=en-GB&amp;SecurityToken=0P000090MX]3]0]E0WWE$$ALL" TargetMode="External" /><Relationship Id="rId259" Type="http://schemas.openxmlformats.org/officeDocument/2006/relationships/hyperlink" Target="http://tools.morningstar.co.uk/uk/stockreport/default.aspx?Site=uk&amp;id=0P00007OU5&amp;LanguageId=en-GB&amp;SecurityToken=0P00007OU5]3]0]E0WWE$$ALL" TargetMode="External" /><Relationship Id="rId260" Type="http://schemas.openxmlformats.org/officeDocument/2006/relationships/hyperlink" Target="http://tools.morningstar.co.uk/uk/stockreport/default.aspx?Site=uk&amp;id=0P00007OU0&amp;LanguageId=en-GB&amp;SecurityToken=0P00007OU0]3]0]E0WWE$$ALL" TargetMode="External" /><Relationship Id="rId261" Type="http://schemas.openxmlformats.org/officeDocument/2006/relationships/hyperlink" Target="http://tools.morningstar.co.uk/uk/stockreport/default.aspx?Site=uk&amp;id=0P00007OST&amp;LanguageId=en-GB&amp;SecurityToken=0P00007OST]3]0]E0WWE$$ALL" TargetMode="External" /><Relationship Id="rId262" Type="http://schemas.openxmlformats.org/officeDocument/2006/relationships/hyperlink" Target="http://tools.morningstar.co.uk/uk/stockreport/default.aspx?Site=uk&amp;id=0P000090RI&amp;LanguageId=en-GB&amp;SecurityToken=0P000090RI]3]0]E0WWE$$ALL" TargetMode="External" /><Relationship Id="rId263" Type="http://schemas.openxmlformats.org/officeDocument/2006/relationships/hyperlink" Target="http://tools.morningstar.co.uk/uk/cefreport/default.aspx?Site=uk&amp;id=F00000QLGU&amp;LanguageId=en-GB&amp;SecurityToken=F00000QLGU]2]0]FCGBR$$ALL" TargetMode="External" /><Relationship Id="rId264" Type="http://schemas.openxmlformats.org/officeDocument/2006/relationships/hyperlink" Target="http://tools.morningstar.co.uk/uk/stockreport/default.aspx?Site=uk&amp;id=0P00007OTE&amp;LanguageId=en-GB&amp;SecurityToken=0P00007OTE]3]0]E0WWE$$ALL" TargetMode="External" /><Relationship Id="rId265" Type="http://schemas.openxmlformats.org/officeDocument/2006/relationships/hyperlink" Target="http://tools.morningstar.co.uk/uk/stockreport/default.aspx?Site=uk&amp;id=0P00007OTK&amp;LanguageId=en-GB&amp;SecurityToken=0P00007OTK]3]0]E0WWE$$ALL" TargetMode="External" /><Relationship Id="rId266" Type="http://schemas.openxmlformats.org/officeDocument/2006/relationships/hyperlink" Target="http://tools.morningstar.co.uk/uk/stockreport/default.aspx?Site=uk&amp;id=0P00007OTH&amp;LanguageId=en-GB&amp;SecurityToken=0P00007OTH]3]0]E0WWE$$ALL" TargetMode="External" /><Relationship Id="rId267" Type="http://schemas.openxmlformats.org/officeDocument/2006/relationships/hyperlink" Target="http://tools.morningstar.co.uk/uk/stockreport/default.aspx?Site=uk&amp;id=0P00007OV7&amp;LanguageId=en-GB&amp;SecurityToken=0P00007OV7]3]0]E0WWE$$ALL" TargetMode="External" /><Relationship Id="rId268" Type="http://schemas.openxmlformats.org/officeDocument/2006/relationships/hyperlink" Target="http://tools.morningstar.co.uk/uk/stockreport/default.aspx?Site=uk&amp;id=0P000091QA&amp;LanguageId=en-GB&amp;SecurityToken=0P000091QA]3]0]E0WWE$$ALL" TargetMode="External" /><Relationship Id="rId269" Type="http://schemas.openxmlformats.org/officeDocument/2006/relationships/hyperlink" Target="http://tools.morningstar.co.uk/uk/stockreport/default.aspx?Site=uk&amp;id=0P000134HH&amp;LanguageId=en-GB&amp;SecurityToken=0P000134HH]3]0]E0WWE$$ALL" TargetMode="External" /><Relationship Id="rId270" Type="http://schemas.openxmlformats.org/officeDocument/2006/relationships/hyperlink" Target="http://tools.morningstar.co.uk/uk/stockreport/default.aspx?Site=uk&amp;id=0P000090N6&amp;LanguageId=en-GB&amp;SecurityToken=0P000090N6]3]0]E0WWE$$ALL" TargetMode="External" /><Relationship Id="rId271" Type="http://schemas.openxmlformats.org/officeDocument/2006/relationships/hyperlink" Target="http://tools.morningstar.co.uk/uk/cefreport/default.aspx?Site=uk&amp;id=E0GBR00QFI&amp;LanguageId=en-GB&amp;SecurityToken=E0GBR00QFI]2]0]FCGBR$$ALL" TargetMode="External" /><Relationship Id="rId272" Type="http://schemas.openxmlformats.org/officeDocument/2006/relationships/hyperlink" Target="http://tools.morningstar.co.uk/uk/stockreport/default.aspx?Site=uk&amp;id=0P0001707X&amp;LanguageId=en-GB&amp;SecurityToken=0P0001707X]3]0]E0WWE$$ALL" TargetMode="External" /><Relationship Id="rId273" Type="http://schemas.openxmlformats.org/officeDocument/2006/relationships/hyperlink" Target="http://tools.morningstar.co.uk/uk/stockreport/default.aspx?Site=uk&amp;id=0P00007OUP&amp;LanguageId=en-GB&amp;SecurityToken=0P00007OUP]3]0]E0WWE$$ALL" TargetMode="External" /><Relationship Id="rId274" Type="http://schemas.openxmlformats.org/officeDocument/2006/relationships/hyperlink" Target="http://tools.morningstar.co.uk/uk/cefreport/default.aspx?Site=uk&amp;id=F00000VE7E&amp;LanguageId=en-GB&amp;SecurityToken=F00000VE7E]2]0]FCGBR$$ALL" TargetMode="External" /><Relationship Id="rId275" Type="http://schemas.openxmlformats.org/officeDocument/2006/relationships/hyperlink" Target="http://tools.morningstar.co.uk/uk/stockreport/default.aspx?Site=uk&amp;id=0P00007OWZ&amp;LanguageId=en-GB&amp;SecurityToken=0P00007OWZ]3]0]E0WWE$$ALL" TargetMode="External" /><Relationship Id="rId276" Type="http://schemas.openxmlformats.org/officeDocument/2006/relationships/hyperlink" Target="http://tools.morningstar.co.uk/uk/stockreport/default.aspx?Site=uk&amp;id=0P00007OUD&amp;LanguageId=en-GB&amp;SecurityToken=0P00007OUD]3]0]E0WWE$$ALL" TargetMode="External" /><Relationship Id="rId277" Type="http://schemas.openxmlformats.org/officeDocument/2006/relationships/hyperlink" Target="http://tools.morningstar.co.uk/uk/stockreport/default.aspx?Site=uk&amp;id=0P0000NHMJ&amp;LanguageId=en-GB&amp;SecurityToken=0P0000NHMJ]3]0]E0WWE$$ALL" TargetMode="External" /><Relationship Id="rId278" Type="http://schemas.openxmlformats.org/officeDocument/2006/relationships/hyperlink" Target="http://tools.morningstar.co.uk/uk/stockreport/default.aspx?Site=uk&amp;id=0P00007OVW&amp;LanguageId=en-GB&amp;SecurityToken=0P00007OVW]3]0]E0WWE$$ALL" TargetMode="External" /><Relationship Id="rId279" Type="http://schemas.openxmlformats.org/officeDocument/2006/relationships/hyperlink" Target="http://tools.morningstar.co.uk/uk/stockreport/default.aspx?Site=uk&amp;id=0P000090RH&amp;LanguageId=en-GB&amp;SecurityToken=0P000090RH]3]0]E0WWE$$ALL" TargetMode="External" /><Relationship Id="rId280" Type="http://schemas.openxmlformats.org/officeDocument/2006/relationships/hyperlink" Target="http://tools.morningstar.co.uk/uk/stockreport/default.aspx?Site=uk&amp;id=0P00007OVG&amp;LanguageId=en-GB&amp;SecurityToken=0P00007OVG]3]0]E0WWE$$ALL" TargetMode="External" /><Relationship Id="rId281" Type="http://schemas.openxmlformats.org/officeDocument/2006/relationships/hyperlink" Target="http://tools.morningstar.co.uk/uk/stockreport/default.aspx?Site=uk&amp;id=0P00007OV9&amp;LanguageId=en-GB&amp;SecurityToken=0P00007OV9]3]0]E0WWE$$ALL" TargetMode="External" /><Relationship Id="rId282" Type="http://schemas.openxmlformats.org/officeDocument/2006/relationships/hyperlink" Target="http://tools.morningstar.co.uk/uk/stockreport/default.aspx?Site=uk&amp;id=0P000091Q7&amp;LanguageId=en-GB&amp;SecurityToken=0P000091Q7]3]0]E0WWE$$ALL" TargetMode="External" /><Relationship Id="rId283" Type="http://schemas.openxmlformats.org/officeDocument/2006/relationships/hyperlink" Target="http://tools.morningstar.co.uk/uk/stockreport/default.aspx?Site=uk&amp;id=0P00007O1Q&amp;LanguageId=en-GB&amp;SecurityToken=0P00007O1Q]3]0]E0WWE$$ALL" TargetMode="External" /><Relationship Id="rId284" Type="http://schemas.openxmlformats.org/officeDocument/2006/relationships/hyperlink" Target="http://tools.morningstar.co.uk/uk/stockreport/default.aspx?Site=uk&amp;id=0P00007Z3Q&amp;LanguageId=en-GB&amp;SecurityToken=0P00007Z3Q]3]0]E0WWE$$ALL" TargetMode="External" /><Relationship Id="rId285" Type="http://schemas.openxmlformats.org/officeDocument/2006/relationships/hyperlink" Target="http://tools.morningstar.co.uk/uk/stockreport/default.aspx?Site=uk&amp;id=0P000080E7&amp;LanguageId=en-GB&amp;SecurityToken=0P000080E7]3]0]E0WWE$$ALL" TargetMode="External" /><Relationship Id="rId286" Type="http://schemas.openxmlformats.org/officeDocument/2006/relationships/hyperlink" Target="http://tools.morningstar.co.uk/uk/stockreport/default.aspx?Site=uk&amp;id=0P00007OW0&amp;LanguageId=en-GB&amp;SecurityToken=0P00007OW0]3]0]E0WWE$$ALL" TargetMode="External" /><Relationship Id="rId287" Type="http://schemas.openxmlformats.org/officeDocument/2006/relationships/hyperlink" Target="http://tools.morningstar.co.uk/uk/stockreport/default.aspx?Site=uk&amp;id=0P00007OWW&amp;LanguageId=en-GB&amp;SecurityToken=0P00007OWW]3]0]E0WWE$$ALL" TargetMode="External" /><Relationship Id="rId288" Type="http://schemas.openxmlformats.org/officeDocument/2006/relationships/hyperlink" Target="http://tools.morningstar.co.uk/uk/cefreport/default.aspx?Site=uk&amp;id=E0GBR00R1S&amp;LanguageId=en-GB&amp;SecurityToken=E0GBR00R1S]2]0]FCGBR$$ALL" TargetMode="External" /><Relationship Id="rId289" Type="http://schemas.openxmlformats.org/officeDocument/2006/relationships/hyperlink" Target="http://tools.morningstar.co.uk/uk/stockreport/default.aspx?Site=uk&amp;id=0P00007WPV&amp;LanguageId=en-GB&amp;SecurityToken=0P00007WPV]3]0]E0WWE$$ALL" TargetMode="External" /><Relationship Id="rId290" Type="http://schemas.openxmlformats.org/officeDocument/2006/relationships/hyperlink" Target="http://tools.morningstar.co.uk/uk/stockreport/default.aspx?Site=uk&amp;id=0P00007OVZ&amp;LanguageId=en-GB&amp;SecurityToken=0P00007OVZ]3]0]E0WWE$$ALL" TargetMode="External" /><Relationship Id="rId291" Type="http://schemas.openxmlformats.org/officeDocument/2006/relationships/hyperlink" Target="http://tools.morningstar.co.uk/uk/stockreport/default.aspx?Site=uk&amp;id=0P00015OCR&amp;LanguageId=en-GB&amp;SecurityToken=0P00015OCR]3]0]E0WWE$$ALL" TargetMode="External" /><Relationship Id="rId292" Type="http://schemas.openxmlformats.org/officeDocument/2006/relationships/hyperlink" Target="http://tools.morningstar.co.uk/uk/stockreport/default.aspx?Site=uk&amp;id=0P00007OV1&amp;LanguageId=en-GB&amp;SecurityToken=0P00007OV1]3]0]E0WWE$$ALL" TargetMode="External" /><Relationship Id="rId293" Type="http://schemas.openxmlformats.org/officeDocument/2006/relationships/hyperlink" Target="http://tools.morningstar.co.uk/uk/stockreport/default.aspx?Site=uk&amp;id=0P00016ABX&amp;LanguageId=en-GB&amp;SecurityToken=0P00016ABX]3]0]E0WWE$$ALL" TargetMode="External" /><Relationship Id="rId294" Type="http://schemas.openxmlformats.org/officeDocument/2006/relationships/hyperlink" Target="http://tools.morningstar.co.uk/uk/stockreport/default.aspx?Site=uk&amp;id=0P000093JK&amp;LanguageId=en-GB&amp;SecurityToken=0P000093JK]3]0]E0WWE$$ALL" TargetMode="External" /><Relationship Id="rId295" Type="http://schemas.openxmlformats.org/officeDocument/2006/relationships/hyperlink" Target="http://tools.morningstar.co.uk/uk/stockreport/default.aspx?Site=uk&amp;id=0P00013NYO&amp;LanguageId=en-GB&amp;SecurityToken=0P00013NYO]3]0]E0WWE$$ALL" TargetMode="External" /><Relationship Id="rId296" Type="http://schemas.openxmlformats.org/officeDocument/2006/relationships/hyperlink" Target="http://tools.morningstar.co.uk/uk/stockreport/default.aspx?Site=uk&amp;id=0P0000YM0U&amp;LanguageId=en-GB&amp;SecurityToken=0P0000YM0U]3]0]E0WWE$$ALL" TargetMode="External" /><Relationship Id="rId297" Type="http://schemas.openxmlformats.org/officeDocument/2006/relationships/hyperlink" Target="http://tools.morningstar.co.uk/uk/stockreport/default.aspx?Site=uk&amp;id=0P00007OV2&amp;LanguageId=en-GB&amp;SecurityToken=0P00007OV2]3]0]E0WWE$$ALL" TargetMode="External" /><Relationship Id="rId298" Type="http://schemas.openxmlformats.org/officeDocument/2006/relationships/hyperlink" Target="http://tools.morningstar.co.uk/uk/stockreport/default.aspx?Site=uk&amp;id=0P00007OUT&amp;LanguageId=en-GB&amp;SecurityToken=0P00007OUT]3]0]E0WWE$$ALL" TargetMode="External" /><Relationship Id="rId299" Type="http://schemas.openxmlformats.org/officeDocument/2006/relationships/hyperlink" Target="http://tools.morningstar.co.uk/uk/stockreport/default.aspx?Site=uk&amp;id=0P00013MK5&amp;LanguageId=en-GB&amp;SecurityToken=0P00013MK5]3]0]E0WWE$$ALL" TargetMode="External" /><Relationship Id="rId300" Type="http://schemas.openxmlformats.org/officeDocument/2006/relationships/hyperlink" Target="http://tools.morningstar.co.uk/uk/stockreport/default.aspx?Site=uk&amp;id=0P000090MY&amp;LanguageId=en-GB&amp;SecurityToken=0P000090MY]3]0]E0WWE$$ALL" TargetMode="External" /><Relationship Id="rId301" Type="http://schemas.openxmlformats.org/officeDocument/2006/relationships/hyperlink" Target="http://tools.morningstar.co.uk/uk/stockreport/default.aspx?Site=uk&amp;id=0P00007OWV&amp;LanguageId=en-GB&amp;SecurityToken=0P00007OWV]3]0]E0WWE$$ALL" TargetMode="External" /><Relationship Id="rId302" Type="http://schemas.openxmlformats.org/officeDocument/2006/relationships/hyperlink" Target="http://tools.morningstar.co.uk/uk/stockreport/default.aspx?Site=uk&amp;id=0P0000CQJA&amp;LanguageId=en-GB&amp;SecurityToken=0P0000CQJA]3]0]E0WWE$$ALL" TargetMode="External" /><Relationship Id="rId303" Type="http://schemas.openxmlformats.org/officeDocument/2006/relationships/hyperlink" Target="http://tools.morningstar.co.uk/uk/stockreport/default.aspx?Site=uk&amp;id=0P00007OUL&amp;LanguageId=en-GB&amp;SecurityToken=0P00007OUL]3]0]E0WWE$$ALL" TargetMode="External" /><Relationship Id="rId304" Type="http://schemas.openxmlformats.org/officeDocument/2006/relationships/hyperlink" Target="http://tools.morningstar.co.uk/uk/stockreport/default.aspx?Site=uk&amp;id=0P000080E6&amp;LanguageId=en-GB&amp;SecurityToken=0P000080E6]3]0]E0WWE$$ALL" TargetMode="External" /><Relationship Id="rId305" Type="http://schemas.openxmlformats.org/officeDocument/2006/relationships/hyperlink" Target="http://tools.morningstar.co.uk/uk/stockreport/default.aspx?Site=uk&amp;id=0P00007OWC&amp;LanguageId=en-GB&amp;SecurityToken=0P00007OWC]3]0]E0WWE$$ALL" TargetMode="External" /><Relationship Id="rId306" Type="http://schemas.openxmlformats.org/officeDocument/2006/relationships/hyperlink" Target="http://tools.morningstar.co.uk/uk/stockreport/default.aspx?Site=uk&amp;id=0P00007Z36&amp;LanguageId=en-GB&amp;SecurityToken=0P00007Z36]3]0]E0WWE$$ALL" TargetMode="External" /><Relationship Id="rId307" Type="http://schemas.openxmlformats.org/officeDocument/2006/relationships/hyperlink" Target="http://tools.morningstar.co.uk/uk/cefreport/default.aspx?Site=uk&amp;id=F00000OW4L&amp;LanguageId=en-GB&amp;SecurityToken=F00000OW4L]2]0]FCGBR$$ALL" TargetMode="External" /><Relationship Id="rId308" Type="http://schemas.openxmlformats.org/officeDocument/2006/relationships/hyperlink" Target="http://tools.morningstar.co.uk/uk/stockreport/default.aspx?Site=uk&amp;id=0P00007P3U&amp;LanguageId=en-GB&amp;SecurityToken=0P00007P3U]3]0]E0WWE$$ALL" TargetMode="External" /><Relationship Id="rId309" Type="http://schemas.openxmlformats.org/officeDocument/2006/relationships/hyperlink" Target="http://tools.morningstar.co.uk/uk/stockreport/default.aspx?Site=uk&amp;id=0P0000NHNJ&amp;LanguageId=en-GB&amp;SecurityToken=0P0000NHNJ]3]0]E0WWE$$ALL" TargetMode="External" /><Relationship Id="rId310" Type="http://schemas.openxmlformats.org/officeDocument/2006/relationships/hyperlink" Target="http://tools.morningstar.co.uk/uk/stockreport/default.aspx?Site=uk&amp;id=0P000090TU&amp;LanguageId=en-GB&amp;SecurityToken=0P000090TU]3]0]E0WWE$$ALL" TargetMode="External" /><Relationship Id="rId311" Type="http://schemas.openxmlformats.org/officeDocument/2006/relationships/hyperlink" Target="http://tools.morningstar.co.uk/uk/stockreport/default.aspx?Site=uk&amp;id=0P00018IKJ&amp;LanguageId=en-GB&amp;SecurityToken=0P00018IKJ]3]0]E0WWE$$ALL" TargetMode="External" /><Relationship Id="rId312" Type="http://schemas.openxmlformats.org/officeDocument/2006/relationships/hyperlink" Target="http://tools.morningstar.co.uk/uk/stockreport/default.aspx?Site=uk&amp;id=0P00007O54&amp;LanguageId=en-GB&amp;SecurityToken=0P00007O54]3]0]E0WWE$$ALL" TargetMode="External" /><Relationship Id="rId313" Type="http://schemas.openxmlformats.org/officeDocument/2006/relationships/hyperlink" Target="http://tools.morningstar.co.uk/uk/stockreport/default.aspx?Site=uk&amp;id=0P0000JA9X&amp;LanguageId=en-GB&amp;SecurityToken=0P0000JA9X]3]0]E0WWE$$ALL" TargetMode="External" /><Relationship Id="rId314" Type="http://schemas.openxmlformats.org/officeDocument/2006/relationships/hyperlink" Target="http://tools.morningstar.co.uk/uk/stockreport/default.aspx?Site=uk&amp;id=0P00007OYD&amp;LanguageId=en-GB&amp;SecurityToken=0P00007OYD]3]0]E0WWE$$ALL" TargetMode="External" /><Relationship Id="rId315" Type="http://schemas.openxmlformats.org/officeDocument/2006/relationships/hyperlink" Target="http://tools.morningstar.co.uk/uk/cefreport/default.aspx?Site=uk&amp;id=F0GBR05WML&amp;LanguageId=en-GB&amp;SecurityToken=F0GBR05WML]2]0]FCGBR$$ALL" TargetMode="External" /><Relationship Id="rId316" Type="http://schemas.openxmlformats.org/officeDocument/2006/relationships/hyperlink" Target="http://tools.morningstar.co.uk/uk/stockreport/default.aspx?Site=uk&amp;id=0P00007OYG&amp;LanguageId=en-GB&amp;SecurityToken=0P00007OYG]3]0]E0WWE$$ALL" TargetMode="External" /><Relationship Id="rId317" Type="http://schemas.openxmlformats.org/officeDocument/2006/relationships/hyperlink" Target="http://tools.morningstar.co.uk/uk/stockreport/default.aspx?Site=uk&amp;id=0P00007P0G&amp;LanguageId=en-GB&amp;SecurityToken=0P00007P0G]3]0]E0WWE$$ALL" TargetMode="External" /><Relationship Id="rId318" Type="http://schemas.openxmlformats.org/officeDocument/2006/relationships/hyperlink" Target="http://tools.morningstar.co.uk/uk/cefreport/default.aspx?Site=uk&amp;id=E0GBR00J8R&amp;LanguageId=en-GB&amp;SecurityToken=E0GBR00J8R]2]0]FCGBR$$ALL" TargetMode="External" /><Relationship Id="rId319" Type="http://schemas.openxmlformats.org/officeDocument/2006/relationships/hyperlink" Target="http://tools.morningstar.co.uk/uk/stockreport/default.aspx?Site=uk&amp;id=0P00007P05&amp;LanguageId=en-GB&amp;SecurityToken=0P00007P05]3]0]E0WWE$$ALL" TargetMode="External" /><Relationship Id="rId320" Type="http://schemas.openxmlformats.org/officeDocument/2006/relationships/hyperlink" Target="http://tools.morningstar.co.uk/uk/cefreport/default.aspx?Site=uk&amp;id=F00000Q7PL&amp;LanguageId=en-GB&amp;SecurityToken=F00000Q7PL]2]0]FCGBR$$ALL" TargetMode="External" /><Relationship Id="rId321" Type="http://schemas.openxmlformats.org/officeDocument/2006/relationships/hyperlink" Target="http://tools.morningstar.co.uk/uk/cefreport/default.aspx?Site=uk&amp;id=E0GBR00QXG&amp;LanguageId=en-GB&amp;SecurityToken=E0GBR00QXG]2]0]FCGBR$$ALL" TargetMode="External" /><Relationship Id="rId322" Type="http://schemas.openxmlformats.org/officeDocument/2006/relationships/hyperlink" Target="http://tools.morningstar.co.uk/uk/stockreport/default.aspx?Site=uk&amp;id=0P00007OYV&amp;LanguageId=en-GB&amp;SecurityToken=0P00007OYV]3]0]E0WWE$$ALL" TargetMode="External" /><Relationship Id="rId323" Type="http://schemas.openxmlformats.org/officeDocument/2006/relationships/hyperlink" Target="http://tools.morningstar.co.uk/uk/stockreport/default.aspx?Site=uk&amp;id=0P000153H4&amp;LanguageId=en-GB&amp;SecurityToken=0P000153H4]3]0]E0WWE$$ALL" TargetMode="External" /><Relationship Id="rId324" Type="http://schemas.openxmlformats.org/officeDocument/2006/relationships/hyperlink" Target="http://tools.morningstar.co.uk/uk/stockreport/default.aspx?Site=uk&amp;id=0P00007OYA&amp;LanguageId=en-GB&amp;SecurityToken=0P00007OYA]3]0]E0WWE$$ALL" TargetMode="External" /><Relationship Id="rId325" Type="http://schemas.openxmlformats.org/officeDocument/2006/relationships/hyperlink" Target="http://tools.morningstar.co.uk/uk/stockreport/default.aspx?Site=uk&amp;id=0P0000G71D&amp;LanguageId=en-GB&amp;SecurityToken=0P0000G71D]3]0]E0WWE$$ALL" TargetMode="External" /><Relationship Id="rId326" Type="http://schemas.openxmlformats.org/officeDocument/2006/relationships/hyperlink" Target="http://tools.morningstar.co.uk/uk/stockreport/default.aspx?Site=uk&amp;id=0P00007P11&amp;LanguageId=en-GB&amp;SecurityToken=0P00007P11]3]0]E0WWE$$ALL" TargetMode="External" /><Relationship Id="rId327" Type="http://schemas.openxmlformats.org/officeDocument/2006/relationships/hyperlink" Target="http://tools.morningstar.co.uk/uk/cefreport/default.aspx?Site=uk&amp;id=F0000026PO&amp;LanguageId=en-GB&amp;SecurityToken=F0000026PO]2]0]FCGBR$$ALL" TargetMode="External" /><Relationship Id="rId328" Type="http://schemas.openxmlformats.org/officeDocument/2006/relationships/hyperlink" Target="http://tools.morningstar.co.uk/uk/cefreport/default.aspx?Site=uk&amp;id=F00000PPTR&amp;LanguageId=en-GB&amp;SecurityToken=F00000PPTR]2]0]FCGBR$$ALL" TargetMode="External" /><Relationship Id="rId329" Type="http://schemas.openxmlformats.org/officeDocument/2006/relationships/hyperlink" Target="http://tools.morningstar.co.uk/uk/stockreport/default.aspx?Site=uk&amp;id=0P00007P0S&amp;LanguageId=en-GB&amp;SecurityToken=0P00007P0S]3]0]E0WWE$$ALL" TargetMode="External" /><Relationship Id="rId330" Type="http://schemas.openxmlformats.org/officeDocument/2006/relationships/hyperlink" Target="http://tools.morningstar.co.uk/uk/stockreport/default.aspx?Site=uk&amp;id=0P00007P0W&amp;LanguageId=en-GB&amp;SecurityToken=0P00007P0W]3]0]E0WWE$$ALL" TargetMode="External" /><Relationship Id="rId331" Type="http://schemas.openxmlformats.org/officeDocument/2006/relationships/hyperlink" Target="http://tools.morningstar.co.uk/uk/stockreport/default.aspx?Site=uk&amp;id=0P00007P0Z&amp;LanguageId=en-GB&amp;SecurityToken=0P00007P0Z]3]0]E0WWE$$ALL" TargetMode="External" /><Relationship Id="rId332" Type="http://schemas.openxmlformats.org/officeDocument/2006/relationships/hyperlink" Target="http://tools.morningstar.co.uk/uk/stockreport/default.aspx?Site=uk&amp;id=0P00007P13&amp;LanguageId=en-GB&amp;SecurityToken=0P00007P13]3]0]E0WWE$$ALL" TargetMode="External" /><Relationship Id="rId333" Type="http://schemas.openxmlformats.org/officeDocument/2006/relationships/hyperlink" Target="http://tools.morningstar.co.uk/uk/stockreport/default.aspx?Site=uk&amp;id=0P00007P1R&amp;LanguageId=en-GB&amp;SecurityToken=0P00007P1R]3]0]E0WWE$$ALL" TargetMode="External" /><Relationship Id="rId334" Type="http://schemas.openxmlformats.org/officeDocument/2006/relationships/hyperlink" Target="http://tools.morningstar.co.uk/uk/stockreport/default.aspx?Site=uk&amp;id=0P00007P1H&amp;LanguageId=en-GB&amp;SecurityToken=0P00007P1H]3]0]E0WWE$$ALL" TargetMode="External" /><Relationship Id="rId335" Type="http://schemas.openxmlformats.org/officeDocument/2006/relationships/hyperlink" Target="http://tools.morningstar.co.uk/uk/stockreport/default.aspx?Site=uk&amp;id=0P00007P1I&amp;LanguageId=en-GB&amp;SecurityToken=0P00007P1I]3]0]E0WWE$$ALL" TargetMode="External" /><Relationship Id="rId336" Type="http://schemas.openxmlformats.org/officeDocument/2006/relationships/hyperlink" Target="http://tools.morningstar.co.uk/uk/cefreport/default.aspx?Site=uk&amp;id=F00000XGPH&amp;LanguageId=en-GB&amp;SecurityToken=F00000XGPH]2]0]FCGBR$$ALL" TargetMode="External" /><Relationship Id="rId337" Type="http://schemas.openxmlformats.org/officeDocument/2006/relationships/hyperlink" Target="http://tools.morningstar.co.uk/uk/stockreport/default.aspx?Site=uk&amp;id=0P00014MXF&amp;LanguageId=en-GB&amp;SecurityToken=0P00014MXF]3]0]E0WWE$$ALL" TargetMode="External" /><Relationship Id="rId338" Type="http://schemas.openxmlformats.org/officeDocument/2006/relationships/hyperlink" Target="http://tools.morningstar.co.uk/uk/stockreport/default.aspx?Site=uk&amp;id=0P00007WPO&amp;LanguageId=en-GB&amp;SecurityToken=0P00007WPO]3]0]E0WWE$$ALL" TargetMode="External" /><Relationship Id="rId339" Type="http://schemas.openxmlformats.org/officeDocument/2006/relationships/hyperlink" Target="http://tools.morningstar.co.uk/uk/stockreport/default.aspx?Site=uk&amp;id=0P00007O5O&amp;LanguageId=en-GB&amp;SecurityToken=0P00007O5O]3]0]E0WWE$$ALL" TargetMode="External" /><Relationship Id="rId340" Type="http://schemas.openxmlformats.org/officeDocument/2006/relationships/hyperlink" Target="http://tools.morningstar.co.uk/uk/stockreport/default.aspx?Site=uk&amp;id=0P00007P2D&amp;LanguageId=en-GB&amp;SecurityToken=0P00007P2D]3]0]E0WWE$$ALL" TargetMode="External" /><Relationship Id="rId341" Type="http://schemas.openxmlformats.org/officeDocument/2006/relationships/hyperlink" Target="http://tools.morningstar.co.uk/uk/stockreport/default.aspx?Site=uk&amp;id=0P00007P2Z&amp;LanguageId=en-GB&amp;SecurityToken=0P00007P2Z]3]0]E0WWE$$ALL" TargetMode="External" /><Relationship Id="rId342" Type="http://schemas.openxmlformats.org/officeDocument/2006/relationships/hyperlink" Target="http://tools.morningstar.co.uk/uk/stockreport/default.aspx?Site=uk&amp;id=0P00015F3V&amp;LanguageId=en-GB&amp;SecurityToken=0P00015F3V]3]0]E0WWE$$ALL" TargetMode="External" /><Relationship Id="rId343" Type="http://schemas.openxmlformats.org/officeDocument/2006/relationships/hyperlink" Target="http://tools.morningstar.co.uk/uk/stockreport/default.aspx?Site=uk&amp;id=0P00007P33&amp;LanguageId=en-GB&amp;SecurityToken=0P00007P33]3]0]E0WWE$$ALL" TargetMode="External" /><Relationship Id="rId344" Type="http://schemas.openxmlformats.org/officeDocument/2006/relationships/hyperlink" Target="http://tools.morningstar.co.uk/uk/stockreport/default.aspx?Site=uk&amp;id=0P00007P2P&amp;LanguageId=en-GB&amp;SecurityToken=0P00007P2P]3]0]E0WWE$$ALL" TargetMode="External" /><Relationship Id="rId345" Type="http://schemas.openxmlformats.org/officeDocument/2006/relationships/hyperlink" Target="http://tools.morningstar.co.uk/uk/cefreport/default.aspx?Site=uk&amp;id=F00000VFUD&amp;LanguageId=en-GB&amp;SecurityToken=F00000VFUD]2]0]FCGBR$$ALL" TargetMode="External" /><Relationship Id="rId346" Type="http://schemas.openxmlformats.org/officeDocument/2006/relationships/hyperlink" Target="http://tools.morningstar.co.uk/uk/stockreport/default.aspx?Site=uk&amp;id=0P00016U5B&amp;LanguageId=en-GB&amp;SecurityToken=0P00016U5B]3]0]E0WWE$$ALL" TargetMode="External" /><Relationship Id="rId347" Type="http://schemas.openxmlformats.org/officeDocument/2006/relationships/hyperlink" Target="http://tools.morningstar.co.uk/uk/stockreport/default.aspx?Site=uk&amp;id=0P0000IL11&amp;LanguageId=en-GB&amp;SecurityToken=0P0000IL11]3]0]E0WWE$$ALL" TargetMode="External" /><Relationship Id="rId348" Type="http://schemas.openxmlformats.org/officeDocument/2006/relationships/hyperlink" Target="http://tools.morningstar.co.uk/uk/cefreport/default.aspx?Site=uk&amp;id=E0GBR00F4W&amp;LanguageId=en-GB&amp;SecurityToken=E0GBR00F4W]2]0]FCGBR$$ALL" TargetMode="External" /><Relationship Id="rId349" Type="http://schemas.openxmlformats.org/officeDocument/2006/relationships/hyperlink" Target="http://tools.morningstar.co.uk/uk/stockreport/default.aspx?Site=uk&amp;id=0P000080E9&amp;LanguageId=en-GB&amp;SecurityToken=0P000080E9]3]0]E0WWE$$ALL" TargetMode="External" /><Relationship Id="rId350" Type="http://schemas.openxmlformats.org/officeDocument/2006/relationships/hyperlink" Target="http://tools.morningstar.co.uk/uk/cefreport/default.aspx?Site=uk&amp;id=F0GBR053PI&amp;LanguageId=en-GB&amp;SecurityToken=F0GBR053PI]2]0]FCGBR$$ALL" TargetMode="External" /><Relationship Id="rId351" Type="http://schemas.openxmlformats.org/officeDocument/2006/relationships/hyperlink" Target="http://tools.morningstar.co.uk/uk/stockreport/default.aspx?Site=uk&amp;id=0P00013DAY&amp;LanguageId=en-GB&amp;SecurityToken=0P00013DAY]3]0]E0WWE$$ALL" TargetMode="External" /><Relationship Id="rId35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D3"/>
  <sheetViews>
    <sheetView tabSelected="1" zoomScale="90" zoomScaleNormal="90" zoomScalePageLayoutView="0" workbookViewId="0" topLeftCell="A1">
      <selection activeCell="B2" sqref="B2"/>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5" t="s">
        <v>0</v>
      </c>
      <c r="B1" s="25"/>
      <c r="C1" s="25"/>
      <c r="D1" s="25"/>
    </row>
    <row r="2" spans="1:4" ht="17.25" customHeight="1">
      <c r="A2" s="1"/>
      <c r="B2" s="1"/>
      <c r="C2" s="1"/>
      <c r="D2" s="1"/>
    </row>
    <row r="3" ht="27.75" customHeight="1">
      <c r="C3" s="2" t="s">
        <v>3108</v>
      </c>
    </row>
    <row r="9" ht="17.25" customHeight="1"/>
    <row r="10" ht="13.5" customHeight="1"/>
    <row r="15" ht="55.5" customHeight="1"/>
  </sheetData>
  <sheetProtection/>
  <mergeCells count="1">
    <mergeCell ref="A1:D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Z352"/>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23.7109375" style="0" bestFit="1" customWidth="1"/>
    <col min="2" max="2" width="17.8515625" style="0" bestFit="1" customWidth="1"/>
    <col min="3" max="3" width="7.8515625" style="0" bestFit="1" customWidth="1"/>
    <col min="4" max="4" width="9.28125" style="18" bestFit="1" customWidth="1"/>
    <col min="5" max="5" width="8.8515625" style="3" bestFit="1" customWidth="1"/>
    <col min="6" max="6" width="11.7109375" style="3" bestFit="1" customWidth="1"/>
    <col min="7" max="7" width="10.8515625" style="4" bestFit="1" customWidth="1"/>
    <col min="8" max="8" width="10.57421875" style="4" bestFit="1" customWidth="1"/>
    <col min="9" max="9" width="8.57421875" style="3" bestFit="1" customWidth="1"/>
    <col min="10" max="10" width="11.57421875" style="3" bestFit="1" customWidth="1"/>
    <col min="11" max="11" width="14.57421875" style="5" bestFit="1" customWidth="1"/>
    <col min="12" max="12" width="10.7109375" style="3" bestFit="1" customWidth="1"/>
    <col min="13" max="13" width="7.28125" style="3" bestFit="1" customWidth="1"/>
    <col min="14" max="14" width="11.00390625" style="0" bestFit="1" customWidth="1"/>
    <col min="15" max="15" width="11.28125" style="6" bestFit="1" customWidth="1"/>
    <col min="16" max="16" width="9.28125" style="0" bestFit="1" customWidth="1"/>
    <col min="17" max="17" width="43.140625" style="0" bestFit="1" customWidth="1"/>
    <col min="18" max="18" width="20.57421875" style="0" bestFit="1" customWidth="1"/>
    <col min="19" max="19" width="7.7109375" style="0" bestFit="1" customWidth="1"/>
    <col min="20" max="21" width="13.421875" style="0" bestFit="1" customWidth="1"/>
    <col min="22" max="26" width="11.7109375" style="0" bestFit="1" customWidth="1"/>
    <col min="27" max="28" width="12.7109375" style="0" bestFit="1" customWidth="1"/>
    <col min="29" max="29" width="12.00390625" style="6" bestFit="1" customWidth="1"/>
    <col min="30" max="30" width="18.57421875" style="6" bestFit="1" customWidth="1"/>
    <col min="31" max="31" width="11.7109375" style="6" bestFit="1" customWidth="1"/>
    <col min="32" max="32" width="15.57421875" style="6" bestFit="1" customWidth="1"/>
    <col min="33" max="33" width="17.140625" style="6" bestFit="1" customWidth="1"/>
    <col min="34" max="52" width="10.140625" style="0" hidden="1" customWidth="1"/>
  </cols>
  <sheetData>
    <row r="1" spans="1:52" s="7" customFormat="1" ht="31.5" customHeight="1">
      <c r="A1" s="7" t="s">
        <v>7</v>
      </c>
      <c r="B1" s="7" t="s">
        <v>8</v>
      </c>
      <c r="C1" s="7" t="s">
        <v>9</v>
      </c>
      <c r="D1" s="19" t="s">
        <v>10</v>
      </c>
      <c r="E1" s="8" t="s">
        <v>11</v>
      </c>
      <c r="F1" s="8" t="s">
        <v>2361</v>
      </c>
      <c r="G1" s="9" t="s">
        <v>12</v>
      </c>
      <c r="H1" s="9" t="s">
        <v>13</v>
      </c>
      <c r="I1" s="8" t="s">
        <v>14</v>
      </c>
      <c r="J1" s="8" t="s">
        <v>15</v>
      </c>
      <c r="K1" s="10" t="s">
        <v>16</v>
      </c>
      <c r="L1" s="8" t="s">
        <v>17</v>
      </c>
      <c r="M1" s="8" t="s">
        <v>18</v>
      </c>
      <c r="N1" s="7" t="s">
        <v>19</v>
      </c>
      <c r="O1" s="11" t="s">
        <v>20</v>
      </c>
      <c r="P1" s="7" t="s">
        <v>21</v>
      </c>
      <c r="Q1" s="7" t="s">
        <v>22</v>
      </c>
      <c r="R1" s="7" t="s">
        <v>23</v>
      </c>
      <c r="S1" s="7" t="s">
        <v>24</v>
      </c>
      <c r="T1" s="7" t="s">
        <v>2167</v>
      </c>
      <c r="U1" s="7" t="s">
        <v>2362</v>
      </c>
      <c r="V1" s="7" t="s">
        <v>1656</v>
      </c>
      <c r="W1" s="7" t="s">
        <v>1842</v>
      </c>
      <c r="X1" s="7" t="s">
        <v>1968</v>
      </c>
      <c r="Y1" s="7" t="s">
        <v>2168</v>
      </c>
      <c r="Z1" s="7" t="s">
        <v>2363</v>
      </c>
      <c r="AA1" s="7" t="s">
        <v>2169</v>
      </c>
      <c r="AB1" s="7" t="s">
        <v>2364</v>
      </c>
      <c r="AC1" s="11" t="s">
        <v>25</v>
      </c>
      <c r="AD1" s="11" t="s">
        <v>26</v>
      </c>
      <c r="AE1" s="11" t="s">
        <v>27</v>
      </c>
      <c r="AF1" s="11" t="s">
        <v>28</v>
      </c>
      <c r="AG1" s="11" t="s">
        <v>29</v>
      </c>
      <c r="AH1" s="7" t="s">
        <v>1125</v>
      </c>
      <c r="AI1" s="7" t="s">
        <v>1125</v>
      </c>
      <c r="AJ1" s="7" t="s">
        <v>1125</v>
      </c>
      <c r="AK1" s="7" t="s">
        <v>1125</v>
      </c>
      <c r="AL1" s="7" t="s">
        <v>1125</v>
      </c>
      <c r="AM1" s="7" t="s">
        <v>1125</v>
      </c>
      <c r="AN1" s="7" t="s">
        <v>1125</v>
      </c>
      <c r="AO1" s="7" t="s">
        <v>1125</v>
      </c>
      <c r="AP1" s="7" t="s">
        <v>1125</v>
      </c>
      <c r="AQ1" s="7" t="s">
        <v>1125</v>
      </c>
      <c r="AR1" s="7" t="s">
        <v>1125</v>
      </c>
      <c r="AS1" s="7" t="s">
        <v>1125</v>
      </c>
      <c r="AT1" s="7" t="s">
        <v>1125</v>
      </c>
      <c r="AU1" s="7" t="s">
        <v>1125</v>
      </c>
      <c r="AV1" s="7" t="s">
        <v>1125</v>
      </c>
      <c r="AW1" s="7" t="s">
        <v>1125</v>
      </c>
      <c r="AX1" s="7" t="s">
        <v>1125</v>
      </c>
      <c r="AY1" s="7" t="s">
        <v>1125</v>
      </c>
      <c r="AZ1" s="7" t="s">
        <v>1125</v>
      </c>
    </row>
    <row r="2" spans="1:33" ht="15">
      <c r="A2" s="12" t="s">
        <v>2619</v>
      </c>
      <c r="B2" t="s">
        <v>2620</v>
      </c>
      <c r="C2">
        <v>888</v>
      </c>
      <c r="D2" s="18">
        <v>252.2</v>
      </c>
      <c r="E2" s="3">
        <f>IF(AND(S2&lt;&gt;0,D2&gt;0),D2/S2,"")</f>
        <v>23.72530573847601</v>
      </c>
      <c r="F2" s="3">
        <f>IF(AND(U2&lt;&gt;0,D2&gt;0),D2/U2,"")</f>
        <v>16.35538261997406</v>
      </c>
      <c r="G2" s="4">
        <f>IF(AND(D2&lt;&gt;0,Y2&gt;0),Y2/D2,"")</f>
        <v>0.04715027755749405</v>
      </c>
      <c r="H2" s="4">
        <f>IF(AND(D2&lt;&gt;0,AB2&gt;0),AB2/D2,"")</f>
        <v>0.04936558287073751</v>
      </c>
      <c r="I2" s="3">
        <f>IF(AC2=AD2,0,O2/(AC2-AD2))</f>
        <v>5.047509211331885</v>
      </c>
      <c r="J2" s="3">
        <v>-104.83</v>
      </c>
      <c r="K2" s="5">
        <f>IF(AND(S2&gt;0,U2&gt;0),U2/S2-1,"")</f>
        <v>0.4506114769520224</v>
      </c>
      <c r="L2" s="3">
        <f>IF(AND(AB2&lt;&gt;0,U2&gt;0),U2/AB2,"")</f>
        <v>1.23855421686747</v>
      </c>
      <c r="M2" s="3">
        <f>IF(AND(AF2&lt;&gt;0,O2&gt;0),O2/AF2,"")</f>
        <v>2.350602576397708</v>
      </c>
      <c r="N2" t="s">
        <v>2324</v>
      </c>
      <c r="O2" s="6">
        <f>D2*AG2/100</f>
        <v>906.8859799999998</v>
      </c>
      <c r="P2" t="s">
        <v>1760</v>
      </c>
      <c r="Q2" t="s">
        <v>1761</v>
      </c>
      <c r="R2" t="s">
        <v>2621</v>
      </c>
      <c r="S2">
        <v>10.63</v>
      </c>
      <c r="T2">
        <v>12.16</v>
      </c>
      <c r="U2">
        <v>15.42</v>
      </c>
      <c r="V2">
        <v>7.1498</v>
      </c>
      <c r="W2">
        <v>10.9129</v>
      </c>
      <c r="X2">
        <v>11.2892</v>
      </c>
      <c r="Y2">
        <v>11.8913</v>
      </c>
      <c r="Z2">
        <v>14.7513</v>
      </c>
      <c r="AA2">
        <v>11.58</v>
      </c>
      <c r="AB2">
        <v>12.45</v>
      </c>
      <c r="AC2" s="6">
        <v>308.02</v>
      </c>
      <c r="AD2" s="6">
        <v>128.35</v>
      </c>
      <c r="AE2" s="6">
        <v>139.68</v>
      </c>
      <c r="AF2" s="6">
        <v>385.81</v>
      </c>
      <c r="AG2" s="6">
        <v>359.59</v>
      </c>
    </row>
    <row r="3" spans="1:33" ht="15">
      <c r="A3" s="12" t="s">
        <v>30</v>
      </c>
      <c r="B3" t="s">
        <v>2074</v>
      </c>
      <c r="C3" t="s">
        <v>31</v>
      </c>
      <c r="D3" s="18">
        <v>197.3</v>
      </c>
      <c r="E3" s="3">
        <f>IF(AND(S3&lt;&gt;0,D3&gt;0),D3/S3,"")</f>
      </c>
      <c r="F3" s="3">
        <f>IF(AND(U3&lt;&gt;0,D3&gt;0),D3/U3,"")</f>
      </c>
      <c r="G3" s="4">
        <f>IF(AND(D3&lt;&gt;0,Y3&gt;0),Y3/D3,"")</f>
        <v>0.03674607197161683</v>
      </c>
      <c r="H3" s="4">
        <f>IF(AND(D3&lt;&gt;0,AB3&gt;0),AB3/D3,"")</f>
      </c>
      <c r="I3" s="3">
        <f>IF(AC3=AD3,0,O3/(AC3-AD3))</f>
        <v>0</v>
      </c>
      <c r="K3" s="5">
        <f>IF(AND(S3&gt;0,U3&gt;0),U3/S3-1,"")</f>
      </c>
      <c r="L3" s="3">
        <f>IF(AND(AB3&lt;&gt;0,U3&gt;0),U3/AB3,"")</f>
      </c>
      <c r="M3" s="3">
        <f>IF(AND(AF3&lt;&gt;0,O3&gt;0),O3/AF3,"")</f>
      </c>
      <c r="N3" t="s">
        <v>2324</v>
      </c>
      <c r="O3" s="6">
        <f>D3*AG3/100</f>
        <v>2025.3831500000001</v>
      </c>
      <c r="P3" t="s">
        <v>1760</v>
      </c>
      <c r="Q3" t="s">
        <v>32</v>
      </c>
      <c r="R3" t="s">
        <v>2664</v>
      </c>
      <c r="V3">
        <v>6.49</v>
      </c>
      <c r="W3">
        <v>6.7</v>
      </c>
      <c r="X3">
        <v>7</v>
      </c>
      <c r="Y3">
        <v>7.25</v>
      </c>
      <c r="Z3">
        <v>7.55</v>
      </c>
      <c r="AG3" s="6">
        <v>1026.55</v>
      </c>
    </row>
    <row r="4" spans="1:33" ht="15">
      <c r="A4" s="12" t="s">
        <v>1974</v>
      </c>
      <c r="B4" t="s">
        <v>1978</v>
      </c>
      <c r="C4" t="s">
        <v>1975</v>
      </c>
      <c r="D4" s="18">
        <v>174.8</v>
      </c>
      <c r="E4" s="3">
        <f>IF(AND(S4&lt;&gt;0,D4&gt;0),D4/S4,"")</f>
        <v>10.511124473842454</v>
      </c>
      <c r="F4" s="3">
        <f>IF(AND(U4&lt;&gt;0,D4&gt;0),D4/U4,"")</f>
        <v>7.96718322698268</v>
      </c>
      <c r="G4" s="4">
        <f>IF(AND(D4&lt;&gt;0,Y4&gt;0),Y4/D4,"")</f>
        <v>0.05205949656750571</v>
      </c>
      <c r="H4" s="4">
        <f>IF(AND(D4&lt;&gt;0,AB4&gt;0),AB4/D4,"")</f>
        <v>0.05377574370709382</v>
      </c>
      <c r="I4" s="3">
        <f>IF(AC4=AD4,0,O4/(AC4-AD4))</f>
        <v>1.7339023089430892</v>
      </c>
      <c r="J4" s="3">
        <v>0</v>
      </c>
      <c r="K4" s="5">
        <f>IF(AND(S4&gt;0,U4&gt;0),U4/S4-1,"")</f>
        <v>0.3193024654239327</v>
      </c>
      <c r="L4" s="3">
        <f>IF(AND(AB4&lt;&gt;0,U4&gt;0),U4/AB4,"")</f>
        <v>2.3340425531914892</v>
      </c>
      <c r="M4" s="3">
        <f>IF(AND(AF4&lt;&gt;0,O4&gt;0),O4/AF4,"")</f>
        <v>1.1429259592711682</v>
      </c>
      <c r="N4" t="s">
        <v>36</v>
      </c>
      <c r="O4" s="6">
        <f>D4*AG4/100</f>
        <v>1066.3499199999999</v>
      </c>
      <c r="P4" t="s">
        <v>1760</v>
      </c>
      <c r="Q4" t="s">
        <v>50</v>
      </c>
      <c r="R4" t="s">
        <v>2622</v>
      </c>
      <c r="S4">
        <v>16.63</v>
      </c>
      <c r="U4">
        <v>21.94</v>
      </c>
      <c r="V4">
        <v>0</v>
      </c>
      <c r="W4">
        <v>0</v>
      </c>
      <c r="X4">
        <v>3.5</v>
      </c>
      <c r="Y4">
        <v>9.1</v>
      </c>
      <c r="Z4">
        <v>9.3</v>
      </c>
      <c r="AB4">
        <v>9.4</v>
      </c>
      <c r="AC4" s="6">
        <v>1898</v>
      </c>
      <c r="AD4" s="6">
        <v>1283</v>
      </c>
      <c r="AE4" s="6">
        <v>211</v>
      </c>
      <c r="AF4" s="6">
        <v>933</v>
      </c>
      <c r="AG4" s="6">
        <v>610.04</v>
      </c>
    </row>
    <row r="5" spans="1:33" ht="15">
      <c r="A5" s="12" t="s">
        <v>33</v>
      </c>
      <c r="B5" t="s">
        <v>34</v>
      </c>
      <c r="C5" t="s">
        <v>35</v>
      </c>
      <c r="D5" s="18">
        <v>1468.5</v>
      </c>
      <c r="E5" s="3">
        <f>IF(AND(S5&lt;&gt;0,D5&gt;0),D5/S5,"")</f>
        <v>13.140939597315436</v>
      </c>
      <c r="F5" s="3">
        <f>IF(AND(U5&lt;&gt;0,D5&gt;0),D5/U5,"")</f>
        <v>10.411939875212706</v>
      </c>
      <c r="G5" s="4">
        <f>IF(AND(D5&lt;&gt;0,Y5&gt;0),Y5/D5,"")</f>
      </c>
      <c r="H5" s="4">
        <f>IF(AND(D5&lt;&gt;0,AB5&gt;0),AB5/D5,"")</f>
        <v>0.03947565543071161</v>
      </c>
      <c r="I5" s="3">
        <f>IF(AC5=AD5,0,O5/(AC5-AD5))</f>
        <v>0.5434034475649914</v>
      </c>
      <c r="J5" s="3">
        <v>37.43</v>
      </c>
      <c r="K5" s="5">
        <f>IF(AND(S5&gt;0,U5&gt;0),U5/S5-1,"")</f>
        <v>0.2621029082774049</v>
      </c>
      <c r="L5" s="3">
        <f>IF(AND(AB5&lt;&gt;0,U5&gt;0),U5/AB5,"")</f>
        <v>2.432982577195101</v>
      </c>
      <c r="M5" s="3">
        <f>IF(AND(AF5&lt;&gt;0,O5&gt;0),O5/AF5,"")</f>
        <v>1.3032494497001295</v>
      </c>
      <c r="N5" t="s">
        <v>36</v>
      </c>
      <c r="O5" s="6">
        <f>D5*AG5/100</f>
        <v>20639.326950000002</v>
      </c>
      <c r="P5" t="s">
        <v>1762</v>
      </c>
      <c r="Q5" t="s">
        <v>37</v>
      </c>
      <c r="R5" t="s">
        <v>2546</v>
      </c>
      <c r="S5">
        <v>111.75</v>
      </c>
      <c r="T5">
        <v>175.83</v>
      </c>
      <c r="U5">
        <v>141.04</v>
      </c>
      <c r="V5">
        <v>63.9723</v>
      </c>
      <c r="W5">
        <v>63.9723</v>
      </c>
      <c r="X5">
        <v>63.9723</v>
      </c>
      <c r="Y5">
        <v>0</v>
      </c>
      <c r="Z5">
        <v>36.1255</v>
      </c>
      <c r="AA5">
        <v>72.21</v>
      </c>
      <c r="AB5">
        <v>57.97</v>
      </c>
      <c r="AC5" s="6">
        <v>40585.08</v>
      </c>
      <c r="AD5" s="6">
        <v>2603.49</v>
      </c>
      <c r="AE5" s="6">
        <v>4985.23</v>
      </c>
      <c r="AF5" s="6">
        <v>15836.82</v>
      </c>
      <c r="AG5" s="6">
        <v>1405.47</v>
      </c>
    </row>
    <row r="6" spans="1:33" ht="15">
      <c r="A6" s="12" t="s">
        <v>38</v>
      </c>
      <c r="B6" t="s">
        <v>39</v>
      </c>
      <c r="C6" t="s">
        <v>40</v>
      </c>
      <c r="D6" s="18">
        <v>3254.67</v>
      </c>
      <c r="E6" s="3">
        <f>IF(AND(S6&lt;&gt;0,D6&gt;0),D6/S6,"")</f>
        <v>29.536890824938745</v>
      </c>
      <c r="F6" s="3">
        <f>IF(AND(U6&lt;&gt;0,D6&gt;0),D6/U6,"")</f>
        <v>23.64109827849205</v>
      </c>
      <c r="G6" s="4">
        <f>IF(AND(D6&lt;&gt;0,Y6&gt;0),Y6/D6,"")</f>
        <v>0.010845953660432547</v>
      </c>
      <c r="H6" s="4">
        <f>IF(AND(D6&lt;&gt;0,AB6&gt;0),AB6/D6,"")</f>
        <v>0.014130464839753339</v>
      </c>
      <c r="I6" s="3">
        <f>IF(AC6=AD6,0,O6/(AC6-AD6))</f>
        <v>2.569430194355804</v>
      </c>
      <c r="J6" s="3">
        <v>4.68</v>
      </c>
      <c r="K6" s="5">
        <f>IF(AND(S6&gt;0,U6&gt;0),U6/S6-1,"")</f>
        <v>0.2493874217261094</v>
      </c>
      <c r="L6" s="3">
        <f>IF(AND(AB6&lt;&gt;0,U6&gt;0),U6/AB6,"")</f>
        <v>2.9934768427919107</v>
      </c>
      <c r="M6" s="3">
        <f>IF(AND(AF6&lt;&gt;0,O6&gt;0),O6/AF6,"")</f>
        <v>1.9546078031088636</v>
      </c>
      <c r="N6" t="s">
        <v>2324</v>
      </c>
      <c r="O6" s="6">
        <f>D6*AG6/100</f>
        <v>25766.245989000003</v>
      </c>
      <c r="P6" t="s">
        <v>1762</v>
      </c>
      <c r="Q6" t="s">
        <v>41</v>
      </c>
      <c r="R6" t="s">
        <v>2665</v>
      </c>
      <c r="S6">
        <v>110.19</v>
      </c>
      <c r="T6">
        <v>125.59</v>
      </c>
      <c r="U6">
        <v>137.67</v>
      </c>
      <c r="V6">
        <v>29.35</v>
      </c>
      <c r="W6">
        <v>32.35</v>
      </c>
      <c r="X6">
        <v>34.3</v>
      </c>
      <c r="Y6">
        <v>35.3</v>
      </c>
      <c r="Z6">
        <v>37.8</v>
      </c>
      <c r="AA6">
        <v>41.84</v>
      </c>
      <c r="AB6">
        <v>45.99</v>
      </c>
      <c r="AC6" s="6">
        <v>11376</v>
      </c>
      <c r="AD6" s="6">
        <v>1348</v>
      </c>
      <c r="AE6" s="6">
        <v>660</v>
      </c>
      <c r="AF6" s="6">
        <v>13182.31</v>
      </c>
      <c r="AG6" s="6">
        <v>791.67</v>
      </c>
    </row>
    <row r="7" spans="1:33" ht="15">
      <c r="A7" s="12" t="s">
        <v>1928</v>
      </c>
      <c r="B7" t="s">
        <v>42</v>
      </c>
      <c r="C7" t="s">
        <v>1929</v>
      </c>
      <c r="D7" s="18">
        <v>183.05</v>
      </c>
      <c r="E7" s="3">
        <f>IF(AND(S7&lt;&gt;0,D7&gt;0),D7/S7,"")</f>
        <v>9.921409214092142</v>
      </c>
      <c r="F7" s="3">
        <f>IF(AND(U7&lt;&gt;0,D7&gt;0),D7/U7,"")</f>
        <v>6.830223880597015</v>
      </c>
      <c r="G7" s="4">
        <f>IF(AND(D7&lt;&gt;0,Y7&gt;0),Y7/D7,"")</f>
        <v>0.019735591368478557</v>
      </c>
      <c r="H7" s="4">
        <f>IF(AND(D7&lt;&gt;0,AB7&gt;0),AB7/D7,"")</f>
        <v>0.045615951925703356</v>
      </c>
      <c r="I7" s="3">
        <f>IF(AC7=AD7,0,O7/(AC7-AD7))</f>
        <v>0.40567752281926706</v>
      </c>
      <c r="J7" s="3">
        <v>-11.72</v>
      </c>
      <c r="K7" s="5">
        <f>IF(AND(S7&gt;0,U7&gt;0),U7/S7-1,"")</f>
        <v>0.4525745257452576</v>
      </c>
      <c r="L7" s="3">
        <f>IF(AND(AB7&lt;&gt;0,U7&gt;0),U7/AB7,"")</f>
        <v>3.2095808383233537</v>
      </c>
      <c r="M7" s="3">
        <f>IF(AND(AF7&lt;&gt;0,O7&gt;0),O7/AF7,"")</f>
        <v>0.9618298759705813</v>
      </c>
      <c r="N7" t="s">
        <v>36</v>
      </c>
      <c r="O7" s="6">
        <f>D7*AG7/100</f>
        <v>750.6697449999999</v>
      </c>
      <c r="P7" t="s">
        <v>1760</v>
      </c>
      <c r="Q7" t="s">
        <v>37</v>
      </c>
      <c r="R7" t="s">
        <v>2666</v>
      </c>
      <c r="S7">
        <v>18.45</v>
      </c>
      <c r="T7">
        <v>21.86</v>
      </c>
      <c r="U7">
        <v>26.8</v>
      </c>
      <c r="V7">
        <v>10.0098</v>
      </c>
      <c r="W7">
        <v>2.5589</v>
      </c>
      <c r="X7">
        <v>3.161</v>
      </c>
      <c r="Y7">
        <v>3.6126</v>
      </c>
      <c r="Z7">
        <v>6.322</v>
      </c>
      <c r="AA7">
        <v>1.26</v>
      </c>
      <c r="AB7">
        <v>8.35</v>
      </c>
      <c r="AC7" s="6">
        <v>2025.37</v>
      </c>
      <c r="AD7" s="6">
        <v>174.96</v>
      </c>
      <c r="AE7" s="6">
        <v>258.27</v>
      </c>
      <c r="AF7" s="6">
        <v>780.46</v>
      </c>
      <c r="AG7" s="6">
        <v>410.09</v>
      </c>
    </row>
    <row r="8" spans="1:33" ht="15">
      <c r="A8" s="12" t="s">
        <v>43</v>
      </c>
      <c r="B8" t="s">
        <v>44</v>
      </c>
      <c r="C8" t="s">
        <v>45</v>
      </c>
      <c r="D8" s="18">
        <v>1919</v>
      </c>
      <c r="E8" s="3">
        <f>IF(AND(S8&lt;&gt;0,D8&gt;0),D8/S8,"")</f>
        <v>22.187536131344665</v>
      </c>
      <c r="F8" s="3">
        <f>IF(AND(U8&lt;&gt;0,D8&gt;0),D8/U8,"")</f>
        <v>16.823003418953274</v>
      </c>
      <c r="G8" s="4">
        <f>IF(AND(D8&lt;&gt;0,Y8&gt;0),Y8/D8,"")</f>
        <v>0.06581552892131318</v>
      </c>
      <c r="H8" s="4">
        <f>IF(AND(D8&lt;&gt;0,AB8&gt;0),AB8/D8,"")</f>
        <v>0.05669619593538301</v>
      </c>
      <c r="I8" s="3">
        <f>IF(AC8=AD8,0,O8/(AC8-AD8))</f>
        <v>1.1646739172076195</v>
      </c>
      <c r="J8" s="3">
        <v>0</v>
      </c>
      <c r="K8" s="5">
        <f>IF(AND(S8&gt;0,U8&gt;0),U8/S8-1,"")</f>
        <v>0.3188807954676842</v>
      </c>
      <c r="L8" s="3">
        <f>IF(AND(AB8&lt;&gt;0,U8&gt;0),U8/AB8,"")</f>
        <v>1.0484375</v>
      </c>
      <c r="M8" s="3">
        <f>IF(AND(AF8&lt;&gt;0,O8&gt;0),O8/AF8,"")</f>
      </c>
      <c r="N8" t="s">
        <v>36</v>
      </c>
      <c r="O8" s="6">
        <f>D8*AG8/100</f>
        <v>5472.2204</v>
      </c>
      <c r="P8" t="s">
        <v>1762</v>
      </c>
      <c r="Q8" t="s">
        <v>46</v>
      </c>
      <c r="R8" t="s">
        <v>2582</v>
      </c>
      <c r="S8">
        <v>86.49</v>
      </c>
      <c r="T8">
        <v>114.25</v>
      </c>
      <c r="U8">
        <v>114.07</v>
      </c>
      <c r="V8">
        <v>94.4</v>
      </c>
      <c r="W8">
        <v>100</v>
      </c>
      <c r="X8">
        <v>100</v>
      </c>
      <c r="Y8">
        <v>126.3</v>
      </c>
      <c r="Z8">
        <v>107.5</v>
      </c>
      <c r="AA8">
        <v>109.69</v>
      </c>
      <c r="AB8">
        <v>108.8</v>
      </c>
      <c r="AC8" s="6">
        <v>4860.8</v>
      </c>
      <c r="AD8" s="6">
        <v>162.3</v>
      </c>
      <c r="AE8" s="6">
        <v>0</v>
      </c>
      <c r="AG8" s="6">
        <v>285.16</v>
      </c>
    </row>
    <row r="9" spans="1:33" ht="15">
      <c r="A9" s="12" t="s">
        <v>48</v>
      </c>
      <c r="B9" t="s">
        <v>1852</v>
      </c>
      <c r="C9" t="s">
        <v>49</v>
      </c>
      <c r="D9" s="18">
        <v>940</v>
      </c>
      <c r="E9" s="3">
        <f>IF(AND(S9&lt;&gt;0,D9&gt;0),D9/S9,"")</f>
        <v>16.46234676007005</v>
      </c>
      <c r="F9" s="3">
        <f>IF(AND(U9&lt;&gt;0,D9&gt;0),D9/U9,"")</f>
        <v>14.906438312718047</v>
      </c>
      <c r="G9" s="4">
        <f>IF(AND(D9&lt;&gt;0,Y9&gt;0),Y9/D9,"")</f>
        <v>0.028851063829787235</v>
      </c>
      <c r="H9" s="4">
        <f>IF(AND(D9&lt;&gt;0,AB9&gt;0),AB9/D9,"")</f>
        <v>0.030063829787234046</v>
      </c>
      <c r="I9" s="3">
        <f>IF(AC9=AD9,0,O9/(AC9-AD9))</f>
        <v>1.0342018900343641</v>
      </c>
      <c r="J9" s="3">
        <v>47.44</v>
      </c>
      <c r="K9" s="5">
        <f>IF(AND(S9&gt;0,U9&gt;0),U9/S9-1,"")</f>
        <v>0.10437828371278468</v>
      </c>
      <c r="L9" s="3">
        <f>IF(AND(AB9&lt;&gt;0,U9&gt;0),U9/AB9,"")</f>
        <v>2.231422505307856</v>
      </c>
      <c r="M9" s="3">
        <f>IF(AND(AF9&lt;&gt;0,O9&gt;0),O9/AF9,"")</f>
        <v>1.5891894389438943</v>
      </c>
      <c r="N9" t="s">
        <v>36</v>
      </c>
      <c r="O9" s="6">
        <f>D9*AG9/100</f>
        <v>2407.622</v>
      </c>
      <c r="P9" t="s">
        <v>1760</v>
      </c>
      <c r="Q9" t="s">
        <v>50</v>
      </c>
      <c r="R9" t="s">
        <v>2583</v>
      </c>
      <c r="S9">
        <v>57.1</v>
      </c>
      <c r="T9">
        <v>56.62</v>
      </c>
      <c r="U9">
        <v>63.06</v>
      </c>
      <c r="V9">
        <v>24.74</v>
      </c>
      <c r="W9">
        <v>26.57</v>
      </c>
      <c r="X9">
        <v>27.12</v>
      </c>
      <c r="Y9">
        <v>27.12</v>
      </c>
      <c r="Z9">
        <v>27.12</v>
      </c>
      <c r="AA9">
        <v>27.6</v>
      </c>
      <c r="AB9">
        <v>28.26</v>
      </c>
      <c r="AC9" s="6">
        <v>2511</v>
      </c>
      <c r="AD9" s="6">
        <v>183</v>
      </c>
      <c r="AE9" s="6">
        <v>45</v>
      </c>
      <c r="AF9" s="6">
        <v>1515</v>
      </c>
      <c r="AG9" s="6">
        <v>256.13</v>
      </c>
    </row>
    <row r="10" spans="1:33" ht="15">
      <c r="A10" s="12" t="s">
        <v>2130</v>
      </c>
      <c r="B10" t="s">
        <v>2131</v>
      </c>
      <c r="C10" t="s">
        <v>2132</v>
      </c>
      <c r="D10" s="18">
        <v>60.5</v>
      </c>
      <c r="E10" s="3">
        <f>IF(AND(S10&lt;&gt;0,D10&gt;0),D10/S10,"")</f>
        <v>25.52742616033755</v>
      </c>
      <c r="F10" s="3">
        <f>IF(AND(U10&lt;&gt;0,D10&gt;0),D10/U10,"")</f>
        <v>23.91304347826087</v>
      </c>
      <c r="G10" s="4">
        <f>IF(AND(D10&lt;&gt;0,Y10&gt;0),Y10/D10,"")</f>
        <v>0.03636363636363637</v>
      </c>
      <c r="H10" s="4">
        <f>IF(AND(D10&lt;&gt;0,AB10&gt;0),AB10/D10,"")</f>
        <v>0.040991735537190085</v>
      </c>
      <c r="I10" s="3">
        <f>IF(AC10=AD10,0,O10/(AC10-AD10))</f>
        <v>0.8014802841403306</v>
      </c>
      <c r="J10" s="3">
        <v>61.1</v>
      </c>
      <c r="K10" s="5">
        <f>IF(AND(S10&gt;0,U10&gt;0),U10/S10-1,"")</f>
        <v>0.06751054852320659</v>
      </c>
      <c r="L10" s="3">
        <f>IF(AND(AB10&lt;&gt;0,U10&gt;0),U10/AB10,"")</f>
        <v>1.0201612903225805</v>
      </c>
      <c r="M10" s="3">
        <f>IF(AND(AF10&lt;&gt;0,O10&gt;0),O10/AF10,"")</f>
        <v>15.551648382559776</v>
      </c>
      <c r="N10" t="s">
        <v>2324</v>
      </c>
      <c r="O10" s="6">
        <f>D10*AG10/100</f>
        <v>1105.7222</v>
      </c>
      <c r="P10" t="s">
        <v>1760</v>
      </c>
      <c r="Q10" t="s">
        <v>114</v>
      </c>
      <c r="R10" t="s">
        <v>2667</v>
      </c>
      <c r="S10">
        <v>2.37</v>
      </c>
      <c r="U10">
        <v>2.53</v>
      </c>
      <c r="V10">
        <v>1.1925</v>
      </c>
      <c r="W10">
        <v>1.85</v>
      </c>
      <c r="X10">
        <v>2</v>
      </c>
      <c r="Y10">
        <v>2.2</v>
      </c>
      <c r="Z10">
        <v>2.4</v>
      </c>
      <c r="AB10">
        <v>2.48</v>
      </c>
      <c r="AC10" s="6">
        <v>1379.6</v>
      </c>
      <c r="AD10" s="6">
        <v>0</v>
      </c>
      <c r="AE10" s="6">
        <v>23.5</v>
      </c>
      <c r="AF10" s="6">
        <v>71.1</v>
      </c>
      <c r="AG10" s="6">
        <v>1827.64</v>
      </c>
    </row>
    <row r="11" spans="1:33" ht="15">
      <c r="A11" s="12" t="s">
        <v>52</v>
      </c>
      <c r="B11" t="s">
        <v>53</v>
      </c>
      <c r="C11" t="s">
        <v>54</v>
      </c>
      <c r="D11" s="18">
        <v>1956</v>
      </c>
      <c r="E11" s="3">
        <f>IF(AND(S11&lt;&gt;0,D11&gt;0),D11/S11,"")</f>
        <v>15.838056680161943</v>
      </c>
      <c r="F11" s="3">
        <f>IF(AND(U11&lt;&gt;0,D11&gt;0),D11/U11,"")</f>
        <v>16.30407601900475</v>
      </c>
      <c r="G11" s="4">
        <f>IF(AND(D11&lt;&gt;0,Y11&gt;0),Y11/D11,"")</f>
        <v>0.011503067484662576</v>
      </c>
      <c r="H11" s="4">
        <f>IF(AND(D11&lt;&gt;0,AB11&gt;0),AB11/D11,"")</f>
        <v>0.01607361963190184</v>
      </c>
      <c r="I11" s="3">
        <f>IF(AC11=AD11,0,O11/(AC11-AD11))</f>
        <v>1.894669822852597</v>
      </c>
      <c r="J11" s="3">
        <v>128.3</v>
      </c>
      <c r="K11" s="5">
        <f>IF(AND(S11&gt;0,U11&gt;0),U11/S11-1,"")</f>
        <v>-0.028582995951417</v>
      </c>
      <c r="L11" s="3">
        <f>IF(AND(AB11&lt;&gt;0,U11&gt;0),U11/AB11,"")</f>
        <v>3.8158396946564883</v>
      </c>
      <c r="M11" s="3">
        <f>IF(AND(AF11&lt;&gt;0,O11&gt;0),O11/AF11,"")</f>
        <v>3.064183130412953</v>
      </c>
      <c r="N11" t="s">
        <v>2324</v>
      </c>
      <c r="O11" s="6">
        <f>D11*AG11/100</f>
        <v>9764.9388</v>
      </c>
      <c r="P11" t="s">
        <v>1762</v>
      </c>
      <c r="Q11" t="s">
        <v>50</v>
      </c>
      <c r="R11" t="s">
        <v>2668</v>
      </c>
      <c r="S11">
        <v>123.5</v>
      </c>
      <c r="U11">
        <v>119.97</v>
      </c>
      <c r="V11">
        <v>7.5</v>
      </c>
      <c r="W11">
        <v>11.5</v>
      </c>
      <c r="X11">
        <v>15.25</v>
      </c>
      <c r="Y11">
        <v>22.5</v>
      </c>
      <c r="Z11">
        <v>27.5</v>
      </c>
      <c r="AB11">
        <v>31.44</v>
      </c>
      <c r="AC11" s="6">
        <v>6126</v>
      </c>
      <c r="AD11" s="6">
        <v>972.1</v>
      </c>
      <c r="AE11" s="6">
        <v>6.3</v>
      </c>
      <c r="AF11" s="6">
        <v>3186.8</v>
      </c>
      <c r="AG11" s="6">
        <v>499.23</v>
      </c>
    </row>
    <row r="12" spans="1:33" ht="15">
      <c r="A12" s="12" t="s">
        <v>2007</v>
      </c>
      <c r="B12" t="s">
        <v>2025</v>
      </c>
      <c r="C12" t="s">
        <v>2008</v>
      </c>
      <c r="D12" s="18">
        <v>301.3</v>
      </c>
      <c r="E12" s="3">
        <f>IF(AND(S12&lt;&gt;0,D12&gt;0),D12/S12,"")</f>
        <v>11.417203486169004</v>
      </c>
      <c r="F12" s="3">
        <f>IF(AND(U12&lt;&gt;0,D12&gt;0),D12/U12,"")</f>
        <v>9.45699937225361</v>
      </c>
      <c r="G12" s="4">
        <f>IF(AND(D12&lt;&gt;0,Y12&gt;0),Y12/D12,"")</f>
      </c>
      <c r="H12" s="4">
        <f>IF(AND(D12&lt;&gt;0,AB12&gt;0),AB12/D12,"")</f>
        <v>0.025124460670428145</v>
      </c>
      <c r="I12" s="3">
        <f>IF(AC12=AD12,0,O12/(AC12-AD12))</f>
        <v>0.12438438319110483</v>
      </c>
      <c r="J12" s="3">
        <v>0</v>
      </c>
      <c r="K12" s="5">
        <f>IF(AND(S12&gt;0,U12&gt;0),U12/S12-1,"")</f>
        <v>0.20727548313755206</v>
      </c>
      <c r="L12" s="3">
        <f>IF(AND(AB12&lt;&gt;0,U12&gt;0),U12/AB12,"")</f>
        <v>4.208718626155878</v>
      </c>
      <c r="M12" s="3">
        <f>IF(AND(AF12&lt;&gt;0,O12&gt;0),O12/AF12,"")</f>
      </c>
      <c r="N12" t="s">
        <v>36</v>
      </c>
      <c r="O12" s="6">
        <f>D12*AG12/100</f>
        <v>1039.24396</v>
      </c>
      <c r="P12" t="s">
        <v>1760</v>
      </c>
      <c r="Q12" t="s">
        <v>89</v>
      </c>
      <c r="R12" t="s">
        <v>2584</v>
      </c>
      <c r="S12">
        <v>26.39</v>
      </c>
      <c r="T12">
        <v>31.02</v>
      </c>
      <c r="U12">
        <v>31.86</v>
      </c>
      <c r="V12">
        <v>0</v>
      </c>
      <c r="W12">
        <v>0</v>
      </c>
      <c r="X12">
        <v>0</v>
      </c>
      <c r="Y12">
        <v>0</v>
      </c>
      <c r="Z12">
        <v>0</v>
      </c>
      <c r="AA12">
        <v>2.68</v>
      </c>
      <c r="AB12">
        <v>7.57</v>
      </c>
      <c r="AC12" s="6">
        <v>8381.2</v>
      </c>
      <c r="AD12" s="6">
        <v>26.1</v>
      </c>
      <c r="AE12" s="6">
        <v>0</v>
      </c>
      <c r="AG12" s="6">
        <v>344.92</v>
      </c>
    </row>
    <row r="13" spans="1:33" ht="15">
      <c r="A13" s="12" t="s">
        <v>2623</v>
      </c>
      <c r="B13" t="s">
        <v>2624</v>
      </c>
      <c r="C13" t="s">
        <v>2625</v>
      </c>
      <c r="D13" s="18">
        <v>490</v>
      </c>
      <c r="E13" s="3">
        <f>IF(AND(S13&lt;&gt;0,D13&gt;0),D13/S13,"")</f>
        <v>181.48148148148147</v>
      </c>
      <c r="F13" s="3">
        <f>IF(AND(U13&lt;&gt;0,D13&gt;0),D13/U13,"")</f>
        <v>39.2</v>
      </c>
      <c r="G13" s="4">
        <f>IF(AND(D13&lt;&gt;0,Y13&gt;0),Y13/D13,"")</f>
      </c>
      <c r="H13" s="4">
        <f>IF(AND(D13&lt;&gt;0,AB13&gt;0),AB13/D13,"")</f>
      </c>
      <c r="I13" s="3">
        <f>IF(AC13=AD13,0,O13/(AC13-AD13))</f>
        <v>16.380655226209047</v>
      </c>
      <c r="J13" s="3">
        <v>-54.69</v>
      </c>
      <c r="K13" s="5">
        <f>IF(AND(S13&gt;0,U13&gt;0),U13/S13-1,"")</f>
        <v>3.6296296296296298</v>
      </c>
      <c r="L13" s="3">
        <f>IF(AND(AB13&lt;&gt;0,U13&gt;0),U13/AB13,"")</f>
      </c>
      <c r="M13" s="3">
        <f>IF(AND(AF13&lt;&gt;0,O13&gt;0),O13/AF13,"")</f>
        <v>20.06004366812227</v>
      </c>
      <c r="N13" t="s">
        <v>36</v>
      </c>
      <c r="O13" s="6">
        <f>D13*AG13/100</f>
        <v>1470</v>
      </c>
      <c r="P13" t="s">
        <v>1760</v>
      </c>
      <c r="Q13" t="s">
        <v>1766</v>
      </c>
      <c r="R13" t="s">
        <v>2626</v>
      </c>
      <c r="S13">
        <v>2.7</v>
      </c>
      <c r="T13">
        <v>10.7</v>
      </c>
      <c r="U13">
        <v>12.5</v>
      </c>
      <c r="V13">
        <v>0</v>
      </c>
      <c r="W13">
        <v>0</v>
      </c>
      <c r="X13">
        <v>0</v>
      </c>
      <c r="Y13">
        <v>0</v>
      </c>
      <c r="Z13">
        <v>0</v>
      </c>
      <c r="AA13">
        <v>0</v>
      </c>
      <c r="AB13">
        <v>0</v>
      </c>
      <c r="AC13" s="6">
        <v>114.48</v>
      </c>
      <c r="AD13" s="6">
        <v>24.74</v>
      </c>
      <c r="AE13" s="6">
        <v>46.27</v>
      </c>
      <c r="AF13" s="6">
        <v>73.28</v>
      </c>
      <c r="AG13" s="6">
        <v>300</v>
      </c>
    </row>
    <row r="14" spans="1:33" ht="15">
      <c r="A14" s="12" t="s">
        <v>55</v>
      </c>
      <c r="B14" t="s">
        <v>56</v>
      </c>
      <c r="C14" t="s">
        <v>57</v>
      </c>
      <c r="D14" s="18">
        <v>978</v>
      </c>
      <c r="E14" s="3">
        <f>IF(AND(S14&lt;&gt;0,D14&gt;0),D14/S14,"")</f>
        <v>36.725497559143825</v>
      </c>
      <c r="F14" s="3">
        <f>IF(AND(U14&lt;&gt;0,D14&gt;0),D14/U14,"")</f>
        <v>20.073891625615765</v>
      </c>
      <c r="G14" s="4">
        <f>IF(AND(D14&lt;&gt;0,Y14&gt;0),Y14/D14,"")</f>
        <v>0.0023855828220858896</v>
      </c>
      <c r="H14" s="4">
        <f>IF(AND(D14&lt;&gt;0,AB14&gt;0),AB14/D14,"")</f>
        <v>0.018496932515337423</v>
      </c>
      <c r="I14" s="3">
        <f>IF(AC14=AD14,0,O14/(AC14-AD14))</f>
        <v>0.8777104561008713</v>
      </c>
      <c r="J14" s="3">
        <v>35.24</v>
      </c>
      <c r="K14" s="5">
        <f>IF(AND(S14&gt;0,U14&gt;0),U14/S14-1,"")</f>
        <v>0.8295155839279009</v>
      </c>
      <c r="L14" s="3">
        <f>IF(AND(AB14&lt;&gt;0,U14&gt;0),U14/AB14,"")</f>
        <v>2.6932006633499173</v>
      </c>
      <c r="M14" s="3">
        <f>IF(AND(AF14&lt;&gt;0,O14&gt;0),O14/AF14,"")</f>
        <v>3.593684139905179</v>
      </c>
      <c r="N14" t="s">
        <v>36</v>
      </c>
      <c r="O14" s="6">
        <f>D14*AG14/100</f>
        <v>9641.710799999999</v>
      </c>
      <c r="P14" t="s">
        <v>1762</v>
      </c>
      <c r="Q14" t="s">
        <v>37</v>
      </c>
      <c r="R14" t="s">
        <v>2555</v>
      </c>
      <c r="S14">
        <v>26.63</v>
      </c>
      <c r="T14">
        <v>49.29</v>
      </c>
      <c r="U14">
        <v>48.72</v>
      </c>
      <c r="V14">
        <v>74.4337</v>
      </c>
      <c r="W14">
        <v>73.6058</v>
      </c>
      <c r="X14">
        <v>9.7087</v>
      </c>
      <c r="Y14">
        <v>2.3331</v>
      </c>
      <c r="Z14">
        <v>19.267</v>
      </c>
      <c r="AA14">
        <v>19.18</v>
      </c>
      <c r="AB14">
        <v>18.09</v>
      </c>
      <c r="AC14" s="6">
        <v>11106.54</v>
      </c>
      <c r="AD14" s="6">
        <v>121.47</v>
      </c>
      <c r="AE14" s="6">
        <v>1659.61</v>
      </c>
      <c r="AF14" s="6">
        <v>2682.96</v>
      </c>
      <c r="AG14" s="6">
        <v>985.86</v>
      </c>
    </row>
    <row r="15" spans="1:33" ht="15">
      <c r="A15" s="12" t="s">
        <v>2241</v>
      </c>
      <c r="B15" t="s">
        <v>2242</v>
      </c>
      <c r="C15" t="s">
        <v>2243</v>
      </c>
      <c r="D15" s="18">
        <v>339.5</v>
      </c>
      <c r="E15" s="3">
        <f>IF(AND(S15&lt;&gt;0,D15&gt;0),D15/S15,"")</f>
        <v>28.673986486486488</v>
      </c>
      <c r="F15" s="3">
        <f>IF(AND(U15&lt;&gt;0,D15&gt;0),D15/U15,"")</f>
        <v>17.581563956499224</v>
      </c>
      <c r="G15" s="4">
        <f>IF(AND(D15&lt;&gt;0,Y15&gt;0),Y15/D15,"")</f>
        <v>0.004418262150220913</v>
      </c>
      <c r="H15" s="4">
        <f>IF(AND(D15&lt;&gt;0,AB15&gt;0),AB15/D15,"")</f>
        <v>0.019381443298969073</v>
      </c>
      <c r="I15" s="3">
        <f>IF(AC15=AD15,0,O15/(AC15-AD15))</f>
        <v>4.930255748142909</v>
      </c>
      <c r="J15" s="3">
        <v>62.01</v>
      </c>
      <c r="K15" s="5">
        <f>IF(AND(S15&gt;0,U15&gt;0),U15/S15-1,"")</f>
        <v>0.6309121621621621</v>
      </c>
      <c r="L15" s="3">
        <f>IF(AND(AB15&lt;&gt;0,U15&gt;0),U15/AB15,"")</f>
        <v>2.9346504559270516</v>
      </c>
      <c r="M15" s="3">
        <f>IF(AND(AF15&lt;&gt;0,O15&gt;0),O15/AF15,"")</f>
        <v>4.652147196261682</v>
      </c>
      <c r="N15" t="s">
        <v>36</v>
      </c>
      <c r="O15" s="6">
        <f>D15*AG15/100</f>
        <v>1393.7833</v>
      </c>
      <c r="P15" t="s">
        <v>1760</v>
      </c>
      <c r="Q15" t="s">
        <v>51</v>
      </c>
      <c r="R15" t="s">
        <v>2548</v>
      </c>
      <c r="S15">
        <v>11.84</v>
      </c>
      <c r="T15">
        <v>17.57</v>
      </c>
      <c r="U15">
        <v>19.31</v>
      </c>
      <c r="V15">
        <v>0</v>
      </c>
      <c r="W15">
        <v>0</v>
      </c>
      <c r="X15">
        <v>0</v>
      </c>
      <c r="Y15">
        <v>1.5</v>
      </c>
      <c r="Z15">
        <v>5</v>
      </c>
      <c r="AA15">
        <v>5.8</v>
      </c>
      <c r="AB15">
        <v>6.58</v>
      </c>
      <c r="AC15" s="6">
        <v>934.3</v>
      </c>
      <c r="AD15" s="6">
        <v>651.6</v>
      </c>
      <c r="AE15" s="6">
        <v>62.2</v>
      </c>
      <c r="AF15" s="6">
        <v>299.6</v>
      </c>
      <c r="AG15" s="6">
        <v>410.54</v>
      </c>
    </row>
    <row r="16" spans="1:33" ht="15">
      <c r="A16" s="12" t="s">
        <v>58</v>
      </c>
      <c r="B16" t="s">
        <v>59</v>
      </c>
      <c r="C16" t="s">
        <v>60</v>
      </c>
      <c r="D16" s="18">
        <v>383.5</v>
      </c>
      <c r="E16" s="3">
        <f>IF(AND(S16&lt;&gt;0,D16&gt;0),D16/S16,"")</f>
        <v>16.409927257167308</v>
      </c>
      <c r="F16" s="3">
        <f>IF(AND(U16&lt;&gt;0,D16&gt;0),D16/U16,"")</f>
        <v>19.427558257345492</v>
      </c>
      <c r="G16" s="4">
        <f>IF(AND(D16&lt;&gt;0,Y16&gt;0),Y16/D16,"")</f>
        <v>0.04341590612777053</v>
      </c>
      <c r="H16" s="4">
        <f>IF(AND(D16&lt;&gt;0,AB16&gt;0),AB16/D16,"")</f>
        <v>0.043833116036505866</v>
      </c>
      <c r="I16" s="3">
        <f>IF(AC16=AD16,0,O16/(AC16-AD16))</f>
        <v>3.214937129651576</v>
      </c>
      <c r="J16" s="3">
        <v>-59.71</v>
      </c>
      <c r="K16" s="5">
        <f>IF(AND(S16&gt;0,U16&gt;0),U16/S16-1,"")</f>
        <v>-0.1553273427471118</v>
      </c>
      <c r="L16" s="3">
        <f>IF(AND(AB16&lt;&gt;0,U16&gt;0),U16/AB16,"")</f>
        <v>1.1743010113027958</v>
      </c>
      <c r="M16" s="3">
        <f>IF(AND(AF16&lt;&gt;0,O16&gt;0),O16/AF16,"")</f>
        <v>10.547293740279938</v>
      </c>
      <c r="N16" t="s">
        <v>36</v>
      </c>
      <c r="O16" s="6">
        <f>D16*AG16/100</f>
        <v>2712.76395</v>
      </c>
      <c r="P16" t="s">
        <v>1760</v>
      </c>
      <c r="Q16" t="s">
        <v>47</v>
      </c>
      <c r="R16" t="s">
        <v>2627</v>
      </c>
      <c r="S16">
        <v>23.37</v>
      </c>
      <c r="U16">
        <v>19.74</v>
      </c>
      <c r="V16">
        <v>16.1</v>
      </c>
      <c r="W16">
        <v>16.45</v>
      </c>
      <c r="X16">
        <v>16.65</v>
      </c>
      <c r="Y16">
        <v>16.65</v>
      </c>
      <c r="Z16">
        <v>16.65</v>
      </c>
      <c r="AB16">
        <v>16.81</v>
      </c>
      <c r="AC16" s="6">
        <v>923.7</v>
      </c>
      <c r="AD16" s="6">
        <v>79.9</v>
      </c>
      <c r="AE16" s="6">
        <v>711.3</v>
      </c>
      <c r="AF16" s="6">
        <v>257.2</v>
      </c>
      <c r="AG16" s="6">
        <v>707.37</v>
      </c>
    </row>
    <row r="17" spans="1:33" ht="15">
      <c r="A17" s="12" t="s">
        <v>61</v>
      </c>
      <c r="B17" t="s">
        <v>62</v>
      </c>
      <c r="C17" t="s">
        <v>63</v>
      </c>
      <c r="D17" s="18">
        <v>1319.9</v>
      </c>
      <c r="E17" s="3">
        <f>IF(AND(S17&lt;&gt;0,D17&gt;0),D17/S17,"")</f>
      </c>
      <c r="F17" s="3">
        <f>IF(AND(U17&lt;&gt;0,D17&gt;0),D17/U17,"")</f>
      </c>
      <c r="G17" s="4">
        <f>IF(AND(D17&lt;&gt;0,Y17&gt;0),Y17/D17,"")</f>
        <v>0.022122888097583147</v>
      </c>
      <c r="H17" s="4">
        <f>IF(AND(D17&lt;&gt;0,AB17&gt;0),AB17/D17,"")</f>
      </c>
      <c r="I17" s="3">
        <f>IF(AC17=AD17,0,O17/(AC17-AD17))</f>
        <v>0</v>
      </c>
      <c r="K17" s="5">
        <f>IF(AND(S17&gt;0,U17&gt;0),U17/S17-1,"")</f>
      </c>
      <c r="L17" s="3">
        <f>IF(AND(AB17&lt;&gt;0,U17&gt;0),U17/AB17,"")</f>
      </c>
      <c r="M17" s="3">
        <f>IF(AND(AF17&lt;&gt;0,O17&gt;0),O17/AF17,"")</f>
      </c>
      <c r="N17" t="s">
        <v>2324</v>
      </c>
      <c r="O17" s="6">
        <f>D17*AG17/100</f>
        <v>1239.7820700000002</v>
      </c>
      <c r="P17" t="s">
        <v>1760</v>
      </c>
      <c r="Q17" t="s">
        <v>32</v>
      </c>
      <c r="R17" t="s">
        <v>2669</v>
      </c>
      <c r="V17">
        <v>22.6</v>
      </c>
      <c r="W17">
        <v>23.9</v>
      </c>
      <c r="X17">
        <v>25.15</v>
      </c>
      <c r="Y17">
        <v>29.2</v>
      </c>
      <c r="Z17">
        <v>30.55</v>
      </c>
      <c r="AG17" s="6">
        <v>93.93</v>
      </c>
    </row>
    <row r="18" spans="1:33" ht="15">
      <c r="A18" s="12" t="s">
        <v>64</v>
      </c>
      <c r="B18" t="s">
        <v>65</v>
      </c>
      <c r="C18" t="s">
        <v>66</v>
      </c>
      <c r="D18" s="18">
        <v>737.5</v>
      </c>
      <c r="E18" s="3">
        <f>IF(AND(S18&lt;&gt;0,D18&gt;0),D18/S18,"")</f>
      </c>
      <c r="F18" s="3">
        <f>IF(AND(U18&lt;&gt;0,D18&gt;0),D18/U18,"")</f>
      </c>
      <c r="G18" s="4">
        <f>IF(AND(D18&lt;&gt;0,Y18&gt;0),Y18/D18,"")</f>
        <v>0.01739322033898305</v>
      </c>
      <c r="H18" s="4">
        <f>IF(AND(D18&lt;&gt;0,AB18&gt;0),AB18/D18,"")</f>
      </c>
      <c r="I18" s="3">
        <f>IF(AC18=AD18,0,O18/(AC18-AD18))</f>
        <v>0</v>
      </c>
      <c r="K18" s="5">
        <f>IF(AND(S18&gt;0,U18&gt;0),U18/S18-1,"")</f>
      </c>
      <c r="L18" s="3">
        <f>IF(AND(AB18&lt;&gt;0,U18&gt;0),U18/AB18,"")</f>
      </c>
      <c r="M18" s="3">
        <f>IF(AND(AF18&lt;&gt;0,O18&gt;0),O18/AF18,"")</f>
      </c>
      <c r="N18" t="s">
        <v>36</v>
      </c>
      <c r="O18" s="6">
        <f>D18*AG18/100</f>
        <v>2590.985</v>
      </c>
      <c r="P18" t="s">
        <v>1760</v>
      </c>
      <c r="Q18" t="s">
        <v>32</v>
      </c>
      <c r="R18" t="s">
        <v>2669</v>
      </c>
      <c r="V18">
        <v>9.8385</v>
      </c>
      <c r="W18">
        <v>8.586</v>
      </c>
      <c r="X18">
        <v>14.0653</v>
      </c>
      <c r="Y18">
        <v>12.8275</v>
      </c>
      <c r="Z18">
        <v>9.854</v>
      </c>
      <c r="AG18" s="6">
        <v>351.32</v>
      </c>
    </row>
    <row r="19" spans="1:33" ht="15">
      <c r="A19" s="12" t="s">
        <v>2009</v>
      </c>
      <c r="B19" t="s">
        <v>2029</v>
      </c>
      <c r="C19" t="s">
        <v>2010</v>
      </c>
      <c r="D19" s="18">
        <v>343.1</v>
      </c>
      <c r="E19" s="3">
        <f>IF(AND(S19&lt;&gt;0,D19&gt;0),D19/S19,"")</f>
        <v>22.05012853470437</v>
      </c>
      <c r="F19" s="3">
        <f>IF(AND(U19&lt;&gt;0,D19&gt;0),D19/U19,"")</f>
        <v>19.40610859728507</v>
      </c>
      <c r="G19" s="4">
        <f>IF(AND(D19&lt;&gt;0,Y19&gt;0),Y19/D19,"")</f>
        <v>0.0043719032352083935</v>
      </c>
      <c r="H19" s="4">
        <f>IF(AND(D19&lt;&gt;0,AB19&gt;0),AB19/D19,"")</f>
        <v>0.016904692509472456</v>
      </c>
      <c r="I19" s="3">
        <f>IF(AC19=AD19,0,O19/(AC19-AD19))</f>
        <v>48.319835092724674</v>
      </c>
      <c r="J19" s="3">
        <v>0</v>
      </c>
      <c r="K19" s="5">
        <f>IF(AND(S19&gt;0,U19&gt;0),U19/S19-1,"")</f>
        <v>0.13624678663239065</v>
      </c>
      <c r="L19" s="3">
        <f>IF(AND(AB19&lt;&gt;0,U19&gt;0),U19/AB19,"")</f>
        <v>3.0482758620689654</v>
      </c>
      <c r="M19" s="3">
        <f>IF(AND(AF19&lt;&gt;0,O19&gt;0),O19/AF19,"")</f>
        <v>10.877393834296727</v>
      </c>
      <c r="N19" t="s">
        <v>36</v>
      </c>
      <c r="O19" s="6">
        <f>D19*AG19/100</f>
        <v>3387.2204400000005</v>
      </c>
      <c r="P19" t="s">
        <v>1760</v>
      </c>
      <c r="Q19" t="s">
        <v>51</v>
      </c>
      <c r="R19" t="s">
        <v>2502</v>
      </c>
      <c r="S19">
        <v>15.56</v>
      </c>
      <c r="U19">
        <v>17.68</v>
      </c>
      <c r="V19">
        <v>0</v>
      </c>
      <c r="W19">
        <v>0</v>
      </c>
      <c r="X19">
        <v>0</v>
      </c>
      <c r="Y19">
        <v>1.5</v>
      </c>
      <c r="Z19">
        <v>5.2</v>
      </c>
      <c r="AB19">
        <v>5.8</v>
      </c>
      <c r="AC19" s="6">
        <v>390.5</v>
      </c>
      <c r="AD19" s="6">
        <v>320.4</v>
      </c>
      <c r="AE19" s="6">
        <v>8</v>
      </c>
      <c r="AF19" s="6">
        <v>311.4</v>
      </c>
      <c r="AG19" s="6">
        <v>987.24</v>
      </c>
    </row>
    <row r="20" spans="1:33" ht="15">
      <c r="A20" s="12" t="s">
        <v>67</v>
      </c>
      <c r="B20" t="s">
        <v>68</v>
      </c>
      <c r="C20" t="s">
        <v>69</v>
      </c>
      <c r="D20" s="18">
        <v>511</v>
      </c>
      <c r="E20" s="3">
        <f>IF(AND(S20&lt;&gt;0,D20&gt;0),D20/S20,"")</f>
        <v>26.340206185567013</v>
      </c>
      <c r="F20" s="3">
        <f>IF(AND(U20&lt;&gt;0,D20&gt;0),D20/U20,"")</f>
        <v>9.207207207207206</v>
      </c>
      <c r="G20" s="4">
        <f>IF(AND(D20&lt;&gt;0,Y20&gt;0),Y20/D20,"")</f>
        <v>0.04201565557729941</v>
      </c>
      <c r="H20" s="4">
        <f>IF(AND(D20&lt;&gt;0,AB20&gt;0),AB20/D20,"")</f>
        <v>0.05489236790606654</v>
      </c>
      <c r="I20" s="3">
        <f>IF(AC20=AD20,0,O20/(AC20-AD20))</f>
        <v>0.04759469954216389</v>
      </c>
      <c r="J20" s="3">
        <v>0</v>
      </c>
      <c r="K20" s="5">
        <f>IF(AND(S20&gt;0,U20&gt;0),U20/S20-1,"")</f>
        <v>1.8608247422680413</v>
      </c>
      <c r="L20" s="3">
        <f>IF(AND(AB20&lt;&gt;0,U20&gt;0),U20/AB20,"")</f>
        <v>1.9786096256684491</v>
      </c>
      <c r="M20" s="3">
        <f>IF(AND(AF20&lt;&gt;0,O20&gt;0),O20/AF20,"")</f>
      </c>
      <c r="N20" t="s">
        <v>2324</v>
      </c>
      <c r="O20" s="6">
        <f>D20*AG20/100</f>
        <v>20604.031</v>
      </c>
      <c r="P20" t="s">
        <v>1762</v>
      </c>
      <c r="Q20" t="s">
        <v>70</v>
      </c>
      <c r="R20" t="s">
        <v>2585</v>
      </c>
      <c r="S20">
        <v>19.4</v>
      </c>
      <c r="T20">
        <v>52.96</v>
      </c>
      <c r="U20">
        <v>55.5</v>
      </c>
      <c r="V20">
        <v>14.6</v>
      </c>
      <c r="W20">
        <v>15.25</v>
      </c>
      <c r="X20">
        <v>19</v>
      </c>
      <c r="Y20">
        <v>21.47</v>
      </c>
      <c r="Z20">
        <v>24.28</v>
      </c>
      <c r="AA20">
        <v>26.33</v>
      </c>
      <c r="AB20">
        <v>28.05</v>
      </c>
      <c r="AC20" s="6">
        <v>440419</v>
      </c>
      <c r="AD20" s="6">
        <v>7513</v>
      </c>
      <c r="AE20" s="6">
        <v>0</v>
      </c>
      <c r="AG20" s="6">
        <v>4032.1</v>
      </c>
    </row>
    <row r="21" spans="1:33" ht="15">
      <c r="A21" s="12" t="s">
        <v>71</v>
      </c>
      <c r="B21" t="s">
        <v>1733</v>
      </c>
      <c r="C21" t="s">
        <v>72</v>
      </c>
      <c r="D21" s="18">
        <v>2557</v>
      </c>
      <c r="E21" s="3">
        <f>IF(AND(S21&lt;&gt;0,D21&gt;0),D21/S21,"")</f>
        <v>40.54868379321281</v>
      </c>
      <c r="F21" s="3">
        <f>IF(AND(U21&lt;&gt;0,D21&gt;0),D21/U21,"")</f>
        <v>35.48924358084663</v>
      </c>
      <c r="G21" s="4">
        <f>IF(AND(D21&lt;&gt;0,Y21&gt;0),Y21/D21,"")</f>
        <v>0.014078998826750098</v>
      </c>
      <c r="H21" s="4">
        <f>IF(AND(D21&lt;&gt;0,AB21&gt;0),AB21/D21,"")</f>
        <v>0.017008212749315604</v>
      </c>
      <c r="I21" s="3">
        <f>IF(AC21=AD21,0,O21/(AC21-AD21))</f>
        <v>6.773355690804455</v>
      </c>
      <c r="J21" s="3">
        <v>-59.34</v>
      </c>
      <c r="K21" s="5">
        <f>IF(AND(S21&gt;0,U21&gt;0),U21/S21-1,"")</f>
        <v>0.14256263875673958</v>
      </c>
      <c r="L21" s="3">
        <f>IF(AND(AB21&lt;&gt;0,U21&gt;0),U21/AB21,"")</f>
        <v>1.656702690273626</v>
      </c>
      <c r="M21" s="3">
        <f>IF(AND(AF21&lt;&gt;0,O21&gt;0),O21/AF21,"")</f>
        <v>7.579894361302877</v>
      </c>
      <c r="N21" t="s">
        <v>2324</v>
      </c>
      <c r="O21" s="6">
        <f>D21*AG21/100</f>
        <v>1635.9686</v>
      </c>
      <c r="P21" t="s">
        <v>1760</v>
      </c>
      <c r="Q21" t="s">
        <v>1766</v>
      </c>
      <c r="R21" t="s">
        <v>2670</v>
      </c>
      <c r="S21">
        <v>63.06</v>
      </c>
      <c r="U21">
        <v>72.05</v>
      </c>
      <c r="V21">
        <v>24</v>
      </c>
      <c r="W21">
        <v>27</v>
      </c>
      <c r="X21">
        <v>30.5</v>
      </c>
      <c r="Y21">
        <v>36</v>
      </c>
      <c r="Z21">
        <v>40</v>
      </c>
      <c r="AB21">
        <v>43.49</v>
      </c>
      <c r="AC21" s="6">
        <v>317.7</v>
      </c>
      <c r="AD21" s="6">
        <v>76.17</v>
      </c>
      <c r="AE21" s="6">
        <v>130.95</v>
      </c>
      <c r="AF21" s="6">
        <v>215.83</v>
      </c>
      <c r="AG21" s="6">
        <v>63.98</v>
      </c>
    </row>
    <row r="22" spans="1:33" ht="15">
      <c r="A22" s="12" t="s">
        <v>74</v>
      </c>
      <c r="B22" t="s">
        <v>75</v>
      </c>
      <c r="C22" t="s">
        <v>76</v>
      </c>
      <c r="D22" s="18">
        <v>5109</v>
      </c>
      <c r="E22" s="3">
        <f>IF(AND(S22&lt;&gt;0,D22&gt;0),D22/S22,"")</f>
        <v>26.6830312842743</v>
      </c>
      <c r="F22" s="3">
        <f>IF(AND(U22&lt;&gt;0,D22&gt;0),D22/U22,"")</f>
        <v>17.66719690158379</v>
      </c>
      <c r="G22" s="4">
        <f>IF(AND(D22&lt;&gt;0,Y22&gt;0),Y22/D22,"")</f>
        <v>0.03908788412605206</v>
      </c>
      <c r="H22" s="4">
        <f>IF(AND(D22&lt;&gt;0,AB22&gt;0),AB22/D22,"")</f>
        <v>0.04209434331571736</v>
      </c>
      <c r="I22" s="3">
        <f>IF(AC22=AD22,0,O22/(AC22-AD22))</f>
        <v>3.431797319695636</v>
      </c>
      <c r="J22" s="3">
        <v>79.37</v>
      </c>
      <c r="K22" s="5">
        <f>IF(AND(S22&gt;0,U22&gt;0),U22/S22-1,"")</f>
        <v>0.5103149318431086</v>
      </c>
      <c r="L22" s="3">
        <f>IF(AND(AB22&lt;&gt;0,U22&gt;0),U22/AB22,"")</f>
        <v>1.3446480052078489</v>
      </c>
      <c r="M22" s="3">
        <f>IF(AND(AF22&lt;&gt;0,O22&gt;0),O22/AF22,"")</f>
        <v>3.7947184839329857</v>
      </c>
      <c r="N22" t="s">
        <v>36</v>
      </c>
      <c r="O22" s="6">
        <f>D22*AG22/100</f>
        <v>64661.547600000005</v>
      </c>
      <c r="P22" t="s">
        <v>1762</v>
      </c>
      <c r="Q22" t="s">
        <v>1767</v>
      </c>
      <c r="R22" t="s">
        <v>2546</v>
      </c>
      <c r="S22">
        <v>191.47</v>
      </c>
      <c r="T22">
        <v>286.95</v>
      </c>
      <c r="U22">
        <v>289.18</v>
      </c>
      <c r="V22">
        <v>179.7</v>
      </c>
      <c r="W22">
        <v>169.9</v>
      </c>
      <c r="X22">
        <v>182.5</v>
      </c>
      <c r="Y22">
        <v>199.7</v>
      </c>
      <c r="Z22">
        <v>219.1</v>
      </c>
      <c r="AA22">
        <v>212.61</v>
      </c>
      <c r="AB22">
        <v>215.06</v>
      </c>
      <c r="AC22" s="6">
        <v>50601.67</v>
      </c>
      <c r="AD22" s="6">
        <v>31759.78</v>
      </c>
      <c r="AE22" s="6">
        <v>4798.28</v>
      </c>
      <c r="AF22" s="6">
        <v>17039.88</v>
      </c>
      <c r="AG22" s="6">
        <v>1265.64</v>
      </c>
    </row>
    <row r="23" spans="1:33" ht="15">
      <c r="A23" s="12" t="s">
        <v>77</v>
      </c>
      <c r="B23" t="s">
        <v>78</v>
      </c>
      <c r="C23" t="s">
        <v>79</v>
      </c>
      <c r="D23" s="18">
        <v>595</v>
      </c>
      <c r="E23" s="3">
        <f>IF(AND(S23&lt;&gt;0,D23&gt;0),D23/S23,"")</f>
        <v>20.63822407214707</v>
      </c>
      <c r="F23" s="3">
        <f>IF(AND(U23&lt;&gt;0,D23&gt;0),D23/U23,"")</f>
        <v>13.340807174887892</v>
      </c>
      <c r="G23" s="4">
        <f>IF(AND(D23&lt;&gt;0,Y23&gt;0),Y23/D23,"")</f>
        <v>0.03546218487394958</v>
      </c>
      <c r="H23" s="4">
        <f>IF(AND(D23&lt;&gt;0,AB23&gt;0),AB23/D23,"")</f>
        <v>0.03803361344537815</v>
      </c>
      <c r="I23" s="3">
        <f>IF(AC23=AD23,0,O23/(AC23-AD23))</f>
        <v>1.6181083931010931</v>
      </c>
      <c r="J23" s="3">
        <v>57.3</v>
      </c>
      <c r="K23" s="5">
        <f>IF(AND(S23&gt;0,U23&gt;0),U23/S23-1,"")</f>
        <v>0.5469996531390913</v>
      </c>
      <c r="L23" s="3">
        <f>IF(AND(AB23&lt;&gt;0,U23&gt;0),U23/AB23,"")</f>
        <v>1.9708351745470616</v>
      </c>
      <c r="M23" s="3">
        <f>IF(AND(AF23&lt;&gt;0,O23&gt;0),O23/AF23,"")</f>
        <v>1.0652774311410906</v>
      </c>
      <c r="N23" t="s">
        <v>2324</v>
      </c>
      <c r="O23" s="6">
        <f>D23*AG23/100</f>
        <v>18951.2855</v>
      </c>
      <c r="P23" t="s">
        <v>1762</v>
      </c>
      <c r="Q23" t="s">
        <v>1768</v>
      </c>
      <c r="R23" t="s">
        <v>2671</v>
      </c>
      <c r="S23">
        <v>28.83</v>
      </c>
      <c r="T23">
        <v>43.06</v>
      </c>
      <c r="U23">
        <v>44.6</v>
      </c>
      <c r="V23">
        <v>19.7</v>
      </c>
      <c r="W23">
        <v>20.3</v>
      </c>
      <c r="X23">
        <v>20.7</v>
      </c>
      <c r="Y23">
        <v>21.1</v>
      </c>
      <c r="Z23">
        <v>21.5</v>
      </c>
      <c r="AA23">
        <v>21.97</v>
      </c>
      <c r="AB23">
        <v>22.63</v>
      </c>
      <c r="AC23" s="6">
        <v>22976</v>
      </c>
      <c r="AD23" s="6">
        <v>11264</v>
      </c>
      <c r="AE23" s="6">
        <v>2973</v>
      </c>
      <c r="AF23" s="6">
        <v>17790</v>
      </c>
      <c r="AG23" s="6">
        <v>3185.09</v>
      </c>
    </row>
    <row r="24" spans="1:33" ht="15">
      <c r="A24" s="12" t="s">
        <v>80</v>
      </c>
      <c r="B24" t="s">
        <v>81</v>
      </c>
      <c r="C24" t="s">
        <v>82</v>
      </c>
      <c r="D24" s="18">
        <v>810</v>
      </c>
      <c r="E24" s="3">
        <f>IF(AND(S24&lt;&gt;0,D24&gt;0),D24/S24,"")</f>
        <v>13.115284974093266</v>
      </c>
      <c r="F24" s="3">
        <f>IF(AND(U24&lt;&gt;0,D24&gt;0),D24/U24,"")</f>
        <v>9.72622478386167</v>
      </c>
      <c r="G24" s="4">
        <f>IF(AND(D24&lt;&gt;0,Y24&gt;0),Y24/D24,"")</f>
        <v>0.03185185185185185</v>
      </c>
      <c r="H24" s="4">
        <f>IF(AND(D24&lt;&gt;0,AB24&gt;0),AB24/D24,"")</f>
        <v>0.03659259259259259</v>
      </c>
      <c r="I24" s="3">
        <f>IF(AC24=AD24,0,O24/(AC24-AD24))</f>
        <v>1.4053601454994684</v>
      </c>
      <c r="J24" s="3">
        <v>50.98</v>
      </c>
      <c r="K24" s="5">
        <f>IF(AND(S24&gt;0,U24&gt;0),U24/S24-1,"")</f>
        <v>0.3484455958549224</v>
      </c>
      <c r="L24" s="3">
        <f>IF(AND(AB24&lt;&gt;0,U24&gt;0),U24/AB24,"")</f>
        <v>2.8097165991902835</v>
      </c>
      <c r="M24" s="3">
        <f>IF(AND(AF24&lt;&gt;0,O24&gt;0),O24/AF24,"")</f>
        <v>0.9006531635547931</v>
      </c>
      <c r="N24" t="s">
        <v>36</v>
      </c>
      <c r="O24" s="6">
        <f>D24*AG24/100</f>
        <v>4095.36</v>
      </c>
      <c r="P24" t="s">
        <v>1762</v>
      </c>
      <c r="Q24" t="s">
        <v>50</v>
      </c>
      <c r="R24" t="s">
        <v>2672</v>
      </c>
      <c r="S24">
        <v>61.76</v>
      </c>
      <c r="U24">
        <v>83.28</v>
      </c>
      <c r="V24">
        <v>26.3</v>
      </c>
      <c r="W24">
        <v>23.3</v>
      </c>
      <c r="X24">
        <v>23.6</v>
      </c>
      <c r="Y24">
        <v>25.8</v>
      </c>
      <c r="Z24">
        <v>28.15</v>
      </c>
      <c r="AB24">
        <v>29.64</v>
      </c>
      <c r="AC24" s="6">
        <v>6130.9</v>
      </c>
      <c r="AD24" s="6">
        <v>3216.8</v>
      </c>
      <c r="AE24" s="6">
        <v>192.5</v>
      </c>
      <c r="AF24" s="6">
        <v>4547.1</v>
      </c>
      <c r="AG24" s="6">
        <v>505.6</v>
      </c>
    </row>
    <row r="25" spans="1:33" ht="15">
      <c r="A25" s="12" t="s">
        <v>83</v>
      </c>
      <c r="B25" t="s">
        <v>1392</v>
      </c>
      <c r="C25" t="s">
        <v>84</v>
      </c>
      <c r="D25" s="18">
        <v>626.5</v>
      </c>
      <c r="E25" s="3">
        <f>IF(AND(S25&lt;&gt;0,D25&gt;0),D25/S25,"")</f>
        <v>28.60730593607306</v>
      </c>
      <c r="F25" s="3">
        <f>IF(AND(U25&lt;&gt;0,D25&gt;0),D25/U25,"")</f>
        <v>20.897264843228818</v>
      </c>
      <c r="G25" s="4">
        <f>IF(AND(D25&lt;&gt;0,Y25&gt;0),Y25/D25,"")</f>
        <v>0.02154828411811652</v>
      </c>
      <c r="H25" s="4">
        <f>IF(AND(D25&lt;&gt;0,AB25&gt;0),AB25/D25,"")</f>
        <v>0.02490023942537909</v>
      </c>
      <c r="I25" s="3">
        <f>IF(AC25=AD25,0,O25/(AC25-AD25))</f>
        <v>4.313467275943395</v>
      </c>
      <c r="J25" s="3">
        <v>-5.23</v>
      </c>
      <c r="K25" s="5">
        <f>IF(AND(S25&gt;0,U25&gt;0),U25/S25-1,"")</f>
        <v>0.36894977168949783</v>
      </c>
      <c r="L25" s="3">
        <f>IF(AND(AB25&lt;&gt;0,U25&gt;0),U25/AB25,"")</f>
        <v>1.9217948717948719</v>
      </c>
      <c r="M25" s="3">
        <f>IF(AND(AF25&lt;&gt;0,O25&gt;0),O25/AF25,"")</f>
        <v>2.8454455464799686</v>
      </c>
      <c r="N25" t="s">
        <v>2324</v>
      </c>
      <c r="O25" s="6">
        <f>D25*AG25/100</f>
        <v>731.56405</v>
      </c>
      <c r="P25" t="s">
        <v>1760</v>
      </c>
      <c r="Q25" t="s">
        <v>85</v>
      </c>
      <c r="R25" t="s">
        <v>2622</v>
      </c>
      <c r="S25">
        <v>21.9</v>
      </c>
      <c r="T25">
        <v>30.26</v>
      </c>
      <c r="U25">
        <v>29.98</v>
      </c>
      <c r="V25">
        <v>10.225</v>
      </c>
      <c r="W25">
        <v>11.3</v>
      </c>
      <c r="X25">
        <v>12.37</v>
      </c>
      <c r="Y25">
        <v>13.5</v>
      </c>
      <c r="Z25">
        <v>14.58</v>
      </c>
      <c r="AA25">
        <v>13.68</v>
      </c>
      <c r="AB25">
        <v>15.6</v>
      </c>
      <c r="AC25" s="6">
        <v>275.6</v>
      </c>
      <c r="AD25" s="6">
        <v>106</v>
      </c>
      <c r="AE25" s="6">
        <v>10.2</v>
      </c>
      <c r="AF25" s="6">
        <v>257.1</v>
      </c>
      <c r="AG25" s="6">
        <v>116.77</v>
      </c>
    </row>
    <row r="26" spans="1:33" ht="15">
      <c r="A26" s="12" t="s">
        <v>86</v>
      </c>
      <c r="B26" t="s">
        <v>87</v>
      </c>
      <c r="C26" t="s">
        <v>88</v>
      </c>
      <c r="D26" s="18">
        <v>185.1002</v>
      </c>
      <c r="E26" s="3">
        <f>IF(AND(S26&lt;&gt;0,D26&gt;0),D26/S26,"")</f>
        <v>133.16561151079136</v>
      </c>
      <c r="F26" s="3">
        <f>IF(AND(U26&lt;&gt;0,D26&gt;0),D26/U26,"")</f>
        <v>8.83111641221374</v>
      </c>
      <c r="G26" s="4">
        <f>IF(AND(D26&lt;&gt;0,Y26&gt;0),Y26/D26,"")</f>
        <v>0.024311156876113585</v>
      </c>
      <c r="H26" s="4">
        <f>IF(AND(D26&lt;&gt;0,AB26&gt;0),AB26/D26,"")</f>
        <v>0.03392757004044296</v>
      </c>
      <c r="I26" s="3">
        <f>IF(AC26=AD26,0,O26/(AC26-AD26))</f>
        <v>0.026214865731723908</v>
      </c>
      <c r="J26" s="3">
        <v>0</v>
      </c>
      <c r="K26" s="5">
        <f>IF(AND(S26&gt;0,U26&gt;0),U26/S26-1,"")</f>
        <v>14.079136690647484</v>
      </c>
      <c r="L26" s="3">
        <f>IF(AND(AB26&lt;&gt;0,U26&gt;0),U26/AB26,"")</f>
        <v>3.337579617834395</v>
      </c>
      <c r="M26" s="3">
        <f>IF(AND(AF26&lt;&gt;0,O26&gt;0),O26/AF26,"")</f>
      </c>
      <c r="N26" t="s">
        <v>36</v>
      </c>
      <c r="O26" s="6">
        <f>D26*AG26/100</f>
        <v>31599.399153019996</v>
      </c>
      <c r="P26" t="s">
        <v>1762</v>
      </c>
      <c r="Q26" t="s">
        <v>89</v>
      </c>
      <c r="R26" t="s">
        <v>2673</v>
      </c>
      <c r="S26">
        <v>1.39</v>
      </c>
      <c r="T26">
        <v>17.84</v>
      </c>
      <c r="U26">
        <v>20.96</v>
      </c>
      <c r="V26">
        <v>6.5</v>
      </c>
      <c r="W26">
        <v>6.5</v>
      </c>
      <c r="X26">
        <v>6.5</v>
      </c>
      <c r="Y26">
        <v>4.5</v>
      </c>
      <c r="Z26">
        <v>3</v>
      </c>
      <c r="AA26">
        <v>3.05</v>
      </c>
      <c r="AB26">
        <v>6.28</v>
      </c>
      <c r="AC26" s="6">
        <v>1213126</v>
      </c>
      <c r="AD26" s="6">
        <v>7726</v>
      </c>
      <c r="AE26" s="6">
        <v>0</v>
      </c>
      <c r="AG26" s="6">
        <v>17071.51</v>
      </c>
    </row>
    <row r="27" spans="1:33" ht="15">
      <c r="A27" s="12" t="s">
        <v>90</v>
      </c>
      <c r="B27" t="s">
        <v>91</v>
      </c>
      <c r="C27" t="s">
        <v>92</v>
      </c>
      <c r="D27" s="18">
        <v>4872</v>
      </c>
      <c r="E27" s="3">
        <f>IF(AND(S27&lt;&gt;0,D27&gt;0),D27/S27,"")</f>
        <v>20.727504786215697</v>
      </c>
      <c r="F27" s="3">
        <f>IF(AND(U27&lt;&gt;0,D27&gt;0),D27/U27,"")</f>
        <v>15.70042860365441</v>
      </c>
      <c r="G27" s="4">
        <f>IF(AND(D27&lt;&gt;0,Y27&gt;0),Y27/D27,"")</f>
        <v>0.031999178981937604</v>
      </c>
      <c r="H27" s="4">
        <f>IF(AND(D27&lt;&gt;0,AB27&gt;0),AB27/D27,"")</f>
        <v>0.04117610837438424</v>
      </c>
      <c r="I27" s="3">
        <f>IF(AC27=AD27,0,O27/(AC27-AD27))</f>
        <v>3.2838964130749204</v>
      </c>
      <c r="J27" s="3">
        <v>213.25</v>
      </c>
      <c r="K27" s="5">
        <f>IF(AND(S27&gt;0,U27&gt;0),U27/S27-1,"")</f>
        <v>0.3201871942139969</v>
      </c>
      <c r="L27" s="3">
        <f>IF(AND(AB27&lt;&gt;0,U27&gt;0),U27/AB27,"")</f>
        <v>1.546832161906186</v>
      </c>
      <c r="M27" s="3">
        <f>IF(AND(AF27&lt;&gt;0,O27&gt;0),O27/AF27,"")</f>
        <v>6.156832702867602</v>
      </c>
      <c r="N27" t="s">
        <v>2324</v>
      </c>
      <c r="O27" s="6">
        <f>D27*AG27/100</f>
        <v>90819.4392</v>
      </c>
      <c r="P27" t="s">
        <v>1762</v>
      </c>
      <c r="Q27" t="s">
        <v>93</v>
      </c>
      <c r="R27" t="s">
        <v>2546</v>
      </c>
      <c r="S27">
        <v>235.05</v>
      </c>
      <c r="T27">
        <v>282.25</v>
      </c>
      <c r="U27">
        <v>310.31</v>
      </c>
      <c r="V27">
        <v>137.7</v>
      </c>
      <c r="W27">
        <v>144.9</v>
      </c>
      <c r="X27">
        <v>150</v>
      </c>
      <c r="Y27">
        <v>155.9</v>
      </c>
      <c r="Z27">
        <v>174.6</v>
      </c>
      <c r="AA27">
        <v>183.93</v>
      </c>
      <c r="AB27">
        <v>200.61</v>
      </c>
      <c r="AC27" s="6">
        <v>39773</v>
      </c>
      <c r="AD27" s="6">
        <v>12117</v>
      </c>
      <c r="AE27" s="6">
        <v>2594</v>
      </c>
      <c r="AF27" s="6">
        <v>14751</v>
      </c>
      <c r="AG27" s="6">
        <v>1864.11</v>
      </c>
    </row>
    <row r="28" spans="1:33" ht="15">
      <c r="A28" s="12" t="s">
        <v>94</v>
      </c>
      <c r="B28" t="s">
        <v>95</v>
      </c>
      <c r="C28" t="s">
        <v>96</v>
      </c>
      <c r="D28" s="18">
        <v>322</v>
      </c>
      <c r="E28" s="3">
        <f>IF(AND(S28&lt;&gt;0,D28&gt;0),D28/S28,"")</f>
        <v>22.660098522167488</v>
      </c>
      <c r="F28" s="3">
        <f>IF(AND(U28&lt;&gt;0,D28&gt;0),D28/U28,"")</f>
        <v>16.727272727272727</v>
      </c>
      <c r="G28" s="4">
        <f>IF(AND(D28&lt;&gt;0,Y28&gt;0),Y28/D28,"")</f>
        <v>0.028772360248447204</v>
      </c>
      <c r="H28" s="4">
        <f>IF(AND(D28&lt;&gt;0,AB28&gt;0),AB28/D28,"")</f>
        <v>0.033819875776397515</v>
      </c>
      <c r="I28" s="3">
        <f>IF(AC28=AD28,0,O28/(AC28-AD28))</f>
        <v>2.138755407354002</v>
      </c>
      <c r="J28" s="3">
        <v>71.3</v>
      </c>
      <c r="K28" s="5">
        <f>IF(AND(S28&gt;0,U28&gt;0),U28/S28-1,"")</f>
        <v>0.35467980295566504</v>
      </c>
      <c r="L28" s="3">
        <f>IF(AND(AB28&lt;&gt;0,U28&gt;0),U28/AB28,"")</f>
        <v>1.7676767676767675</v>
      </c>
      <c r="M28" s="3">
        <f>IF(AND(AF28&lt;&gt;0,O28&gt;0),O28/AF28,"")</f>
        <v>2.086886844006156</v>
      </c>
      <c r="N28" t="s">
        <v>36</v>
      </c>
      <c r="O28" s="6">
        <f>D28*AG28/100</f>
        <v>3322.4282000000003</v>
      </c>
      <c r="P28" t="s">
        <v>1760</v>
      </c>
      <c r="Q28" t="s">
        <v>97</v>
      </c>
      <c r="R28" t="s">
        <v>2570</v>
      </c>
      <c r="S28">
        <v>14.21</v>
      </c>
      <c r="T28">
        <v>17.57</v>
      </c>
      <c r="U28">
        <v>19.25</v>
      </c>
      <c r="V28">
        <v>11.1763</v>
      </c>
      <c r="W28">
        <v>11.7559</v>
      </c>
      <c r="X28">
        <v>12.3655</v>
      </c>
      <c r="Y28">
        <v>9.2647</v>
      </c>
      <c r="Z28">
        <v>9.7313</v>
      </c>
      <c r="AA28">
        <v>10.18</v>
      </c>
      <c r="AB28">
        <v>10.89</v>
      </c>
      <c r="AC28" s="6">
        <v>3570.35</v>
      </c>
      <c r="AD28" s="6">
        <v>2016.91</v>
      </c>
      <c r="AE28" s="6">
        <v>150.12</v>
      </c>
      <c r="AF28" s="6">
        <v>1592.05</v>
      </c>
      <c r="AG28" s="6">
        <v>1031.81</v>
      </c>
    </row>
    <row r="29" spans="1:33" ht="15">
      <c r="A29" s="12" t="s">
        <v>2011</v>
      </c>
      <c r="B29" t="s">
        <v>2033</v>
      </c>
      <c r="C29" t="s">
        <v>2012</v>
      </c>
      <c r="D29" s="18">
        <v>148.3</v>
      </c>
      <c r="E29" s="3">
        <f>IF(AND(S29&lt;&gt;0,D29&gt;0),D29/S29,"")</f>
      </c>
      <c r="F29" s="3">
        <f>IF(AND(U29&lt;&gt;0,D29&gt;0),D29/U29,"")</f>
      </c>
      <c r="G29" s="4">
        <f>IF(AND(D29&lt;&gt;0,Y29&gt;0),Y29/D29,"")</f>
        <v>0.05158462575859744</v>
      </c>
      <c r="H29" s="4">
        <f>IF(AND(D29&lt;&gt;0,AB29&gt;0),AB29/D29,"")</f>
      </c>
      <c r="I29" s="3">
        <f>IF(AC29=AD29,0,O29/(AC29-AD29))</f>
        <v>0</v>
      </c>
      <c r="K29" s="5">
        <f>IF(AND(S29&gt;0,U29&gt;0),U29/S29-1,"")</f>
      </c>
      <c r="L29" s="3">
        <f>IF(AND(AB29&lt;&gt;0,U29&gt;0),U29/AB29,"")</f>
      </c>
      <c r="M29" s="3">
        <f>IF(AND(AF29&lt;&gt;0,O29&gt;0),O29/AF29,"")</f>
      </c>
      <c r="N29" t="s">
        <v>2324</v>
      </c>
      <c r="O29" s="6">
        <f>D29*AG29/100</f>
        <v>2022.2188</v>
      </c>
      <c r="P29" t="s">
        <v>1760</v>
      </c>
      <c r="Q29" t="s">
        <v>114</v>
      </c>
      <c r="R29" t="s">
        <v>2594</v>
      </c>
      <c r="V29">
        <v>0</v>
      </c>
      <c r="W29">
        <v>3.35</v>
      </c>
      <c r="X29">
        <v>3.8</v>
      </c>
      <c r="Y29">
        <v>7.65</v>
      </c>
      <c r="Z29">
        <v>6.35</v>
      </c>
      <c r="AG29" s="6">
        <v>1363.6</v>
      </c>
    </row>
    <row r="30" spans="1:33" ht="15">
      <c r="A30" s="12" t="s">
        <v>98</v>
      </c>
      <c r="B30" t="s">
        <v>99</v>
      </c>
      <c r="C30" t="s">
        <v>100</v>
      </c>
      <c r="D30" s="18">
        <v>276.8</v>
      </c>
      <c r="E30" s="3">
        <f>IF(AND(S30&lt;&gt;0,D30&gt;0),D30/S30,"")</f>
        <v>30.35087719298246</v>
      </c>
      <c r="F30" s="3">
        <f>IF(AND(U30&lt;&gt;0,D30&gt;0),D30/U30,"")</f>
        <v>15.002710027100273</v>
      </c>
      <c r="G30" s="4">
        <f>IF(AND(D30&lt;&gt;0,Y30&gt;0),Y30/D30,"")</f>
        <v>0.0032514450867052024</v>
      </c>
      <c r="H30" s="4">
        <f>IF(AND(D30&lt;&gt;0,AB30&gt;0),AB30/D30,"")</f>
        <v>0.021965317919075144</v>
      </c>
      <c r="I30" s="3">
        <f>IF(AC30=AD30,0,O30/(AC30-AD30))</f>
        <v>0.5281175546334717</v>
      </c>
      <c r="J30" s="3">
        <v>10.96</v>
      </c>
      <c r="K30" s="5">
        <f>IF(AND(S30&gt;0,U30&gt;0),U30/S30-1,"")</f>
        <v>1.023026315789474</v>
      </c>
      <c r="L30" s="3">
        <f>IF(AND(AB30&lt;&gt;0,U30&gt;0),U30/AB30,"")</f>
        <v>3.03453947368421</v>
      </c>
      <c r="M30" s="3">
        <f>IF(AND(AF30&lt;&gt;0,O30&gt;0),O30/AF30,"")</f>
        <v>0.27576844720496896</v>
      </c>
      <c r="N30" t="s">
        <v>36</v>
      </c>
      <c r="O30" s="6">
        <f>D30*AG30/100</f>
        <v>1909.14496</v>
      </c>
      <c r="P30" t="s">
        <v>1760</v>
      </c>
      <c r="Q30" t="s">
        <v>1769</v>
      </c>
      <c r="R30" t="s">
        <v>2582</v>
      </c>
      <c r="S30">
        <v>9.12</v>
      </c>
      <c r="T30">
        <v>11.56</v>
      </c>
      <c r="U30">
        <v>18.45</v>
      </c>
      <c r="V30">
        <v>14.1</v>
      </c>
      <c r="W30">
        <v>14.1</v>
      </c>
      <c r="X30">
        <v>0</v>
      </c>
      <c r="Y30">
        <v>0.9</v>
      </c>
      <c r="Z30">
        <v>3</v>
      </c>
      <c r="AA30">
        <v>3.96</v>
      </c>
      <c r="AB30">
        <v>6.08</v>
      </c>
      <c r="AC30" s="6">
        <v>4777</v>
      </c>
      <c r="AD30" s="6">
        <v>1162</v>
      </c>
      <c r="AE30" s="6">
        <v>770</v>
      </c>
      <c r="AF30" s="6">
        <v>6923</v>
      </c>
      <c r="AG30" s="6">
        <v>689.72</v>
      </c>
    </row>
    <row r="31" spans="1:33" ht="15">
      <c r="A31" s="12" t="s">
        <v>101</v>
      </c>
      <c r="B31" t="s">
        <v>102</v>
      </c>
      <c r="C31" t="s">
        <v>103</v>
      </c>
      <c r="D31" s="18">
        <v>660.5</v>
      </c>
      <c r="E31" s="3">
        <f>IF(AND(S31&lt;&gt;0,D31&gt;0),D31/S31,"")</f>
        <v>10.883176800131817</v>
      </c>
      <c r="F31" s="3">
        <f>IF(AND(U31&lt;&gt;0,D31&gt;0),D31/U31,"")</f>
        <v>10.200772200772201</v>
      </c>
      <c r="G31" s="4">
        <f>IF(AND(D31&lt;&gt;0,Y31&gt;0),Y31/D31,"")</f>
        <v>0.04647993943981832</v>
      </c>
      <c r="H31" s="4">
        <f>IF(AND(D31&lt;&gt;0,AB31&gt;0),AB31/D31,"")</f>
        <v>0.0655109765329296</v>
      </c>
      <c r="I31" s="3">
        <f>IF(AC31=AD31,0,O31/(AC31-AD31))</f>
        <v>1.1541169076382454</v>
      </c>
      <c r="J31" s="3">
        <v>-16.47</v>
      </c>
      <c r="K31" s="5">
        <f>IF(AND(S31&gt;0,U31&gt;0),U31/S31-1,"")</f>
        <v>0.06689734717416385</v>
      </c>
      <c r="L31" s="3">
        <f>IF(AND(AB31&lt;&gt;0,U31&gt;0),U31/AB31,"")</f>
        <v>1.4964178414605962</v>
      </c>
      <c r="M31" s="3">
        <f>IF(AND(AF31&lt;&gt;0,O31&gt;0),O31/AF31,"")</f>
        <v>1.4196020171175434</v>
      </c>
      <c r="N31" t="s">
        <v>2324</v>
      </c>
      <c r="O31" s="6">
        <f>D31*AG31/100</f>
        <v>6601.433300000001</v>
      </c>
      <c r="P31" t="s">
        <v>1762</v>
      </c>
      <c r="Q31" t="s">
        <v>1770</v>
      </c>
      <c r="R31" t="s">
        <v>2628</v>
      </c>
      <c r="S31">
        <v>60.69</v>
      </c>
      <c r="U31">
        <v>64.75</v>
      </c>
      <c r="V31">
        <v>2.5</v>
      </c>
      <c r="W31">
        <v>10.3</v>
      </c>
      <c r="X31">
        <v>25.1</v>
      </c>
      <c r="Y31">
        <v>30.7</v>
      </c>
      <c r="Z31">
        <v>41.7</v>
      </c>
      <c r="AB31">
        <v>43.27</v>
      </c>
      <c r="AC31" s="6">
        <v>6612.1</v>
      </c>
      <c r="AD31" s="6">
        <v>892.2</v>
      </c>
      <c r="AE31" s="6">
        <v>798</v>
      </c>
      <c r="AF31" s="6">
        <v>4650.2</v>
      </c>
      <c r="AG31" s="6">
        <v>999.46</v>
      </c>
    </row>
    <row r="32" spans="1:33" ht="15">
      <c r="A32" s="12" t="s">
        <v>104</v>
      </c>
      <c r="B32" t="s">
        <v>2229</v>
      </c>
      <c r="C32" t="s">
        <v>105</v>
      </c>
      <c r="D32" s="18">
        <v>512</v>
      </c>
      <c r="E32" s="3">
        <f>IF(AND(S32&lt;&gt;0,D32&gt;0),D32/S32,"")</f>
        <v>14.657887202977383</v>
      </c>
      <c r="F32" s="3">
        <f>IF(AND(U32&lt;&gt;0,D32&gt;0),D32/U32,"")</f>
        <v>16.207660652105098</v>
      </c>
      <c r="G32" s="4">
        <f>IF(AND(D32&lt;&gt;0,Y32&gt;0),Y32/D32,"")</f>
        <v>0.0556640625</v>
      </c>
      <c r="H32" s="4">
        <f>IF(AND(D32&lt;&gt;0,AB32&gt;0),AB32/D32,"")</f>
        <v>0.0280859375</v>
      </c>
      <c r="I32" s="3">
        <f>IF(AC32=AD32,0,O32/(AC32-AD32))</f>
        <v>0.4790277685909045</v>
      </c>
      <c r="J32" s="3">
        <v>0</v>
      </c>
      <c r="K32" s="5">
        <f>IF(AND(S32&gt;0,U32&gt;0),U32/S32-1,"")</f>
        <v>-0.09561981105067274</v>
      </c>
      <c r="L32" s="3">
        <f>IF(AND(AB32&lt;&gt;0,U32&gt;0),U32/AB32,"")</f>
        <v>2.196801112656467</v>
      </c>
      <c r="M32" s="3">
        <f>IF(AND(AF32&lt;&gt;0,O32&gt;0),O32/AF32,"")</f>
      </c>
      <c r="N32" t="s">
        <v>36</v>
      </c>
      <c r="O32" s="6">
        <f>D32*AG32/100</f>
        <v>2679.552</v>
      </c>
      <c r="P32" t="s">
        <v>1760</v>
      </c>
      <c r="Q32" t="s">
        <v>46</v>
      </c>
      <c r="R32" t="s">
        <v>2547</v>
      </c>
      <c r="S32">
        <v>34.93</v>
      </c>
      <c r="T32">
        <v>19.73</v>
      </c>
      <c r="U32">
        <v>31.59</v>
      </c>
      <c r="V32">
        <v>8.5</v>
      </c>
      <c r="W32">
        <v>25.1</v>
      </c>
      <c r="X32">
        <v>21.3</v>
      </c>
      <c r="Y32">
        <v>28.5</v>
      </c>
      <c r="Z32">
        <v>20.7</v>
      </c>
      <c r="AA32">
        <v>12.32</v>
      </c>
      <c r="AB32">
        <v>14.38</v>
      </c>
      <c r="AC32" s="6">
        <v>5671.91</v>
      </c>
      <c r="AD32" s="6">
        <v>78.18</v>
      </c>
      <c r="AE32" s="6">
        <v>0</v>
      </c>
      <c r="AG32" s="6">
        <v>523.35</v>
      </c>
    </row>
    <row r="33" spans="1:33" ht="15">
      <c r="A33" s="12" t="s">
        <v>2128</v>
      </c>
      <c r="B33" t="s">
        <v>1400</v>
      </c>
      <c r="C33" t="s">
        <v>1401</v>
      </c>
      <c r="D33" s="18">
        <v>3569</v>
      </c>
      <c r="E33" s="3">
        <f>IF(AND(S33&lt;&gt;0,D33&gt;0),D33/S33,"")</f>
        <v>10.929078882900539</v>
      </c>
      <c r="F33" s="3">
        <f>IF(AND(U33&lt;&gt;0,D33&gt;0),D33/U33,"")</f>
        <v>8.659468640058233</v>
      </c>
      <c r="G33" s="4">
        <f>IF(AND(D33&lt;&gt;0,Y33&gt;0),Y33/D33,"")</f>
        <v>0.0221377696833847</v>
      </c>
      <c r="H33" s="4">
        <f>IF(AND(D33&lt;&gt;0,AB33&gt;0),AB33/D33,"")</f>
        <v>0.036727374614738025</v>
      </c>
      <c r="I33" s="3">
        <f>IF(AC33=AD33,0,O33/(AC33-AD33))</f>
        <v>0.36194895889496526</v>
      </c>
      <c r="J33" s="3">
        <v>0</v>
      </c>
      <c r="K33" s="5">
        <f>IF(AND(S33&gt;0,U33&gt;0),U33/S33-1,"")</f>
        <v>0.2620957863792257</v>
      </c>
      <c r="L33" s="3">
        <f>IF(AND(AB33&lt;&gt;0,U33&gt;0),U33/AB33,"")</f>
        <v>3.1442630454684157</v>
      </c>
      <c r="M33" s="3">
        <f>IF(AND(AF33&lt;&gt;0,O33&gt;0),O33/AF33,"")</f>
      </c>
      <c r="N33" t="s">
        <v>36</v>
      </c>
      <c r="O33" s="6">
        <f>D33*AG33/100</f>
        <v>1409.755</v>
      </c>
      <c r="P33" t="s">
        <v>1760</v>
      </c>
      <c r="Q33" t="s">
        <v>89</v>
      </c>
      <c r="R33" t="s">
        <v>2582</v>
      </c>
      <c r="S33">
        <v>326.56</v>
      </c>
      <c r="T33">
        <v>358.77</v>
      </c>
      <c r="U33">
        <v>412.15</v>
      </c>
      <c r="V33">
        <v>57.5</v>
      </c>
      <c r="W33">
        <v>67</v>
      </c>
      <c r="X33">
        <v>59.812</v>
      </c>
      <c r="Y33">
        <v>79.0097</v>
      </c>
      <c r="Z33">
        <v>0</v>
      </c>
      <c r="AA33">
        <v>112.11</v>
      </c>
      <c r="AB33">
        <v>131.08</v>
      </c>
      <c r="AC33" s="6">
        <v>3945.29</v>
      </c>
      <c r="AD33" s="6">
        <v>50.39</v>
      </c>
      <c r="AE33" s="6">
        <v>0</v>
      </c>
      <c r="AG33" s="6">
        <v>39.5</v>
      </c>
    </row>
    <row r="34" spans="1:33" ht="15">
      <c r="A34" s="12" t="s">
        <v>108</v>
      </c>
      <c r="B34" t="s">
        <v>109</v>
      </c>
      <c r="C34" t="s">
        <v>110</v>
      </c>
      <c r="D34" s="18">
        <v>3759</v>
      </c>
      <c r="E34" s="3">
        <f>IF(AND(S34&lt;&gt;0,D34&gt;0),D34/S34,"")</f>
        <v>8.330009307272968</v>
      </c>
      <c r="F34" s="3">
        <f>IF(AND(U34&lt;&gt;0,D34&gt;0),D34/U34,"")</f>
        <v>7.8213104180104445</v>
      </c>
      <c r="G34" s="4">
        <f>IF(AND(D34&lt;&gt;0,Y34&gt;0),Y34/D34,"")</f>
        <v>0.05320563979781857</v>
      </c>
      <c r="H34" s="4">
        <f>IF(AND(D34&lt;&gt;0,AB34&gt;0),AB34/D34,"")</f>
        <v>0.05078212290502793</v>
      </c>
      <c r="I34" s="3">
        <f>IF(AC34=AD34,0,O34/(AC34-AD34))</f>
        <v>1.1466132075471698</v>
      </c>
      <c r="J34" s="3">
        <v>-13.36</v>
      </c>
      <c r="K34" s="5">
        <f>IF(AND(S34&gt;0,U34&gt;0),U34/S34-1,"")</f>
        <v>0.06504010991446174</v>
      </c>
      <c r="L34" s="3">
        <f>IF(AND(AB34&lt;&gt;0,U34&gt;0),U34/AB34,"")</f>
        <v>2.517732725653518</v>
      </c>
      <c r="M34" s="3">
        <f>IF(AND(AF34&lt;&gt;0,O34&gt;0),O34/AF34,"")</f>
        <v>1.9011002753809436</v>
      </c>
      <c r="N34" t="s">
        <v>36</v>
      </c>
      <c r="O34" s="6">
        <f>D34*AG34/100</f>
        <v>5177.6466</v>
      </c>
      <c r="P34" t="s">
        <v>1762</v>
      </c>
      <c r="Q34" t="s">
        <v>1770</v>
      </c>
      <c r="R34" t="s">
        <v>2503</v>
      </c>
      <c r="S34">
        <v>451.26</v>
      </c>
      <c r="U34">
        <v>480.61</v>
      </c>
      <c r="V34">
        <v>74</v>
      </c>
      <c r="W34">
        <v>180</v>
      </c>
      <c r="X34">
        <v>180</v>
      </c>
      <c r="Y34">
        <v>200</v>
      </c>
      <c r="Z34">
        <v>137</v>
      </c>
      <c r="AB34">
        <v>190.89</v>
      </c>
      <c r="AC34" s="6">
        <v>4532.8</v>
      </c>
      <c r="AD34" s="6">
        <v>17.2</v>
      </c>
      <c r="AE34" s="6">
        <v>585.5</v>
      </c>
      <c r="AF34" s="6">
        <v>2723.5</v>
      </c>
      <c r="AG34" s="6">
        <v>137.74</v>
      </c>
    </row>
    <row r="35" spans="1:33" ht="15">
      <c r="A35" s="12" t="s">
        <v>111</v>
      </c>
      <c r="B35" t="s">
        <v>112</v>
      </c>
      <c r="C35" t="s">
        <v>113</v>
      </c>
      <c r="D35" s="18">
        <v>594.5</v>
      </c>
      <c r="E35" s="3">
        <f>IF(AND(S35&lt;&gt;0,D35&gt;0),D35/S35,"")</f>
        <v>21.30824372759857</v>
      </c>
      <c r="F35" s="3">
        <f>IF(AND(U35&lt;&gt;0,D35&gt;0),D35/U35,"")</f>
        <v>16.345889469342865</v>
      </c>
      <c r="G35" s="4">
        <f>IF(AND(D35&lt;&gt;0,Y35&gt;0),Y35/D35,"")</f>
        <v>0.048057190916736756</v>
      </c>
      <c r="H35" s="4">
        <f>IF(AND(D35&lt;&gt;0,AB35&gt;0),AB35/D35,"")</f>
        <v>0.05049621530698065</v>
      </c>
      <c r="I35" s="3">
        <f>IF(AC35=AD35,0,O35/(AC35-AD35))</f>
        <v>0.4546090777456003</v>
      </c>
      <c r="J35" s="3">
        <v>34.35</v>
      </c>
      <c r="K35" s="5">
        <f>IF(AND(S35&gt;0,U35&gt;0),U35/S35-1,"")</f>
        <v>0.30358422939068097</v>
      </c>
      <c r="L35" s="3">
        <f>IF(AND(AB35&lt;&gt;0,U35&gt;0),U35/AB35,"")</f>
        <v>1.2115256495669553</v>
      </c>
      <c r="M35" s="3">
        <f>IF(AND(AF35&lt;&gt;0,O35&gt;0),O35/AF35,"")</f>
        <v>10.394262224108656</v>
      </c>
      <c r="N35" t="s">
        <v>2324</v>
      </c>
      <c r="O35" s="6">
        <f>D35*AG35/100</f>
        <v>6122.220449999999</v>
      </c>
      <c r="P35" t="s">
        <v>1762</v>
      </c>
      <c r="Q35" t="s">
        <v>114</v>
      </c>
      <c r="R35" t="s">
        <v>2667</v>
      </c>
      <c r="S35">
        <v>27.9</v>
      </c>
      <c r="U35">
        <v>36.37</v>
      </c>
      <c r="V35">
        <v>26.55</v>
      </c>
      <c r="W35">
        <v>27.17</v>
      </c>
      <c r="X35">
        <v>27.85</v>
      </c>
      <c r="Y35">
        <v>28.57</v>
      </c>
      <c r="Z35">
        <v>21.9</v>
      </c>
      <c r="AB35">
        <v>30.02</v>
      </c>
      <c r="AC35" s="6">
        <v>13467</v>
      </c>
      <c r="AD35" s="6">
        <v>0</v>
      </c>
      <c r="AE35" s="6">
        <v>114</v>
      </c>
      <c r="AF35" s="6">
        <v>589</v>
      </c>
      <c r="AG35" s="6">
        <v>1029.81</v>
      </c>
    </row>
    <row r="36" spans="1:33" ht="15">
      <c r="A36" s="12" t="s">
        <v>115</v>
      </c>
      <c r="B36" t="s">
        <v>116</v>
      </c>
      <c r="C36" t="s">
        <v>117</v>
      </c>
      <c r="D36" s="18">
        <v>1395.75</v>
      </c>
      <c r="E36" s="3">
        <f>IF(AND(S36&lt;&gt;0,D36&gt;0),D36/S36,"")</f>
        <v>14.902306213965407</v>
      </c>
      <c r="F36" s="3">
        <f>IF(AND(U36&lt;&gt;0,D36&gt;0),D36/U36,"")</f>
        <v>13.046831183398766</v>
      </c>
      <c r="G36" s="4">
        <f>IF(AND(D36&lt;&gt;0,Y36&gt;0),Y36/D36,"")</f>
        <v>0.016176607558660218</v>
      </c>
      <c r="H36" s="4">
        <f>IF(AND(D36&lt;&gt;0,AB36&gt;0),AB36/D36,"")</f>
        <v>0.04474296972953609</v>
      </c>
      <c r="I36" s="3">
        <f>IF(AC36=AD36,0,O36/(AC36-AD36))</f>
        <v>0.3387547447608257</v>
      </c>
      <c r="J36" s="3">
        <v>28.82</v>
      </c>
      <c r="K36" s="5">
        <f>IF(AND(S36&gt;0,U36&gt;0),U36/S36-1,"")</f>
        <v>0.1422165278667522</v>
      </c>
      <c r="L36" s="3">
        <f>IF(AND(AB36&lt;&gt;0,U36&gt;0),U36/AB36,"")</f>
        <v>1.7130504403522817</v>
      </c>
      <c r="M36" s="3">
        <f>IF(AND(AF36&lt;&gt;0,O36&gt;0),O36/AF36,"")</f>
        <v>0.9762080075356783</v>
      </c>
      <c r="N36" t="s">
        <v>36</v>
      </c>
      <c r="O36" s="6">
        <f>D36*AG36/100</f>
        <v>29479.217025</v>
      </c>
      <c r="P36" t="s">
        <v>1762</v>
      </c>
      <c r="Q36" t="s">
        <v>37</v>
      </c>
      <c r="R36" t="s">
        <v>2674</v>
      </c>
      <c r="S36">
        <v>93.66</v>
      </c>
      <c r="U36">
        <v>106.98</v>
      </c>
      <c r="V36">
        <v>87.3034</v>
      </c>
      <c r="W36">
        <v>91.0665</v>
      </c>
      <c r="X36">
        <v>93.3243</v>
      </c>
      <c r="Y36">
        <v>22.5785</v>
      </c>
      <c r="Z36">
        <v>62.4671</v>
      </c>
      <c r="AB36">
        <v>62.45</v>
      </c>
      <c r="AC36" s="6">
        <v>90077.07</v>
      </c>
      <c r="AD36" s="6">
        <v>3054.77</v>
      </c>
      <c r="AE36" s="6">
        <v>10951.12</v>
      </c>
      <c r="AF36" s="6">
        <v>30197.68</v>
      </c>
      <c r="AG36" s="6">
        <v>2112.07</v>
      </c>
    </row>
    <row r="37" spans="1:33" ht="15">
      <c r="A37" s="12" t="s">
        <v>2013</v>
      </c>
      <c r="B37" t="s">
        <v>2035</v>
      </c>
      <c r="C37" t="s">
        <v>2014</v>
      </c>
      <c r="D37" s="18">
        <v>400.2</v>
      </c>
      <c r="E37" s="3">
        <f>IF(AND(S37&lt;&gt;0,D37&gt;0),D37/S37,"")</f>
        <v>26.22542595019659</v>
      </c>
      <c r="F37" s="3">
        <f>IF(AND(U37&lt;&gt;0,D37&gt;0),D37/U37,"")</f>
        <v>22.35754189944134</v>
      </c>
      <c r="G37" s="4">
        <f>IF(AND(D37&lt;&gt;0,Y37&gt;0),Y37/D37,"")</f>
        <v>0.041729135432283855</v>
      </c>
      <c r="H37" s="4">
        <f>IF(AND(D37&lt;&gt;0,AB37&gt;0),AB37/D37,"")</f>
        <v>0.018590704647676162</v>
      </c>
      <c r="I37" s="3">
        <f>IF(AC37=AD37,0,O37/(AC37-AD37))</f>
        <v>4.832516241215253</v>
      </c>
      <c r="J37" s="3">
        <v>49.45</v>
      </c>
      <c r="K37" s="5">
        <f>IF(AND(S37&gt;0,U37&gt;0),U37/S37-1,"")</f>
        <v>0.17300131061598933</v>
      </c>
      <c r="L37" s="3">
        <f>IF(AND(AB37&lt;&gt;0,U37&gt;0),U37/AB37,"")</f>
        <v>2.4059139784946235</v>
      </c>
      <c r="M37" s="3">
        <f>IF(AND(AF37&lt;&gt;0,O37&gt;0),O37/AF37,"")</f>
        <v>1.6464663918441906</v>
      </c>
      <c r="N37" t="s">
        <v>36</v>
      </c>
      <c r="O37" s="6">
        <f>D37*AG37/100</f>
        <v>4002</v>
      </c>
      <c r="P37" t="s">
        <v>1760</v>
      </c>
      <c r="Q37" t="s">
        <v>154</v>
      </c>
      <c r="R37" t="s">
        <v>2485</v>
      </c>
      <c r="S37">
        <v>15.26</v>
      </c>
      <c r="T37">
        <v>14.9</v>
      </c>
      <c r="U37">
        <v>17.9</v>
      </c>
      <c r="V37">
        <v>0</v>
      </c>
      <c r="W37">
        <v>0</v>
      </c>
      <c r="X37">
        <v>3.4</v>
      </c>
      <c r="Y37">
        <v>16.7</v>
      </c>
      <c r="Z37">
        <v>3.9</v>
      </c>
      <c r="AA37">
        <v>5.82</v>
      </c>
      <c r="AB37">
        <v>7.44</v>
      </c>
      <c r="AC37" s="6">
        <v>1773.52</v>
      </c>
      <c r="AD37" s="6">
        <v>945.38</v>
      </c>
      <c r="AE37" s="6">
        <v>155.96</v>
      </c>
      <c r="AF37" s="6">
        <v>2430.66</v>
      </c>
      <c r="AG37" s="6">
        <v>1000</v>
      </c>
    </row>
    <row r="38" spans="1:33" ht="15">
      <c r="A38" s="12" t="s">
        <v>118</v>
      </c>
      <c r="B38" t="s">
        <v>119</v>
      </c>
      <c r="C38" t="s">
        <v>120</v>
      </c>
      <c r="D38" s="18">
        <v>851</v>
      </c>
      <c r="E38" s="3">
        <f>IF(AND(S38&lt;&gt;0,D38&gt;0),D38/S38,"")</f>
      </c>
      <c r="F38" s="3">
        <f>IF(AND(U38&lt;&gt;0,D38&gt;0),D38/U38,"")</f>
      </c>
      <c r="G38" s="4">
        <f>IF(AND(D38&lt;&gt;0,Y38&gt;0),Y38/D38,"")</f>
        <v>0.01927144535840188</v>
      </c>
      <c r="H38" s="4">
        <f>IF(AND(D38&lt;&gt;0,AB38&gt;0),AB38/D38,"")</f>
      </c>
      <c r="I38" s="3">
        <f>IF(AC38=AD38,0,O38/(AC38-AD38))</f>
        <v>0</v>
      </c>
      <c r="K38" s="5">
        <f>IF(AND(S38&gt;0,U38&gt;0),U38/S38-1,"")</f>
      </c>
      <c r="L38" s="3">
        <f>IF(AND(AB38&lt;&gt;0,U38&gt;0),U38/AB38,"")</f>
      </c>
      <c r="M38" s="3">
        <f>IF(AND(AF38&lt;&gt;0,O38&gt;0),O38/AF38,"")</f>
      </c>
      <c r="N38" t="s">
        <v>2324</v>
      </c>
      <c r="O38" s="6">
        <f>D38*AG38/100</f>
        <v>133.09640000000002</v>
      </c>
      <c r="P38" t="s">
        <v>1760</v>
      </c>
      <c r="Q38" t="s">
        <v>32</v>
      </c>
      <c r="R38" t="s">
        <v>2669</v>
      </c>
      <c r="V38">
        <v>13.96</v>
      </c>
      <c r="W38">
        <v>14.6</v>
      </c>
      <c r="X38">
        <v>15.6</v>
      </c>
      <c r="Y38">
        <v>16.4</v>
      </c>
      <c r="Z38">
        <v>18.4</v>
      </c>
      <c r="AG38" s="6">
        <v>15.64</v>
      </c>
    </row>
    <row r="39" spans="1:33" ht="15">
      <c r="A39" s="12" t="s">
        <v>121</v>
      </c>
      <c r="B39" t="s">
        <v>122</v>
      </c>
      <c r="C39" t="s">
        <v>123</v>
      </c>
      <c r="D39" s="18">
        <v>2346</v>
      </c>
      <c r="E39" s="3">
        <f>IF(AND(S39&lt;&gt;0,D39&gt;0),D39/S39,"")</f>
        <v>26.081156197887715</v>
      </c>
      <c r="F39" s="3">
        <f>IF(AND(U39&lt;&gt;0,D39&gt;0),D39/U39,"")</f>
        <v>19.556518839613204</v>
      </c>
      <c r="G39" s="4">
        <f>IF(AND(D39&lt;&gt;0,Y39&gt;0),Y39/D39,"")</f>
        <v>0.01619778346121057</v>
      </c>
      <c r="H39" s="4">
        <f>IF(AND(D39&lt;&gt;0,AB39&gt;0),AB39/D39,"")</f>
        <v>0.020711849957374257</v>
      </c>
      <c r="I39" s="3">
        <f>IF(AC39=AD39,0,O39/(AC39-AD39))</f>
        <v>3.0784432897050205</v>
      </c>
      <c r="J39" s="3">
        <v>94.7</v>
      </c>
      <c r="K39" s="5">
        <f>IF(AND(S39&gt;0,U39&gt;0),U39/S39-1,"")</f>
        <v>0.33362979433018336</v>
      </c>
      <c r="L39" s="3">
        <f>IF(AND(AB39&lt;&gt;0,U39&gt;0),U39/AB39,"")</f>
        <v>2.468820745009261</v>
      </c>
      <c r="M39" s="3">
        <f>IF(AND(AF39&lt;&gt;0,O39&gt;0),O39/AF39,"")</f>
        <v>1.06059624988222</v>
      </c>
      <c r="N39" t="s">
        <v>2324</v>
      </c>
      <c r="O39" s="6">
        <f>D39*AG39/100</f>
        <v>7879.275600000001</v>
      </c>
      <c r="P39" t="s">
        <v>1762</v>
      </c>
      <c r="Q39" t="s">
        <v>50</v>
      </c>
      <c r="R39" t="s">
        <v>2586</v>
      </c>
      <c r="S39">
        <v>89.95</v>
      </c>
      <c r="T39">
        <v>113.75</v>
      </c>
      <c r="U39">
        <v>119.96</v>
      </c>
      <c r="V39">
        <v>28.2</v>
      </c>
      <c r="W39">
        <v>32.4</v>
      </c>
      <c r="X39">
        <v>35.5</v>
      </c>
      <c r="Y39">
        <v>38</v>
      </c>
      <c r="Z39">
        <v>42</v>
      </c>
      <c r="AA39">
        <v>45.51</v>
      </c>
      <c r="AB39">
        <v>48.59</v>
      </c>
      <c r="AC39" s="6">
        <v>4507.1</v>
      </c>
      <c r="AD39" s="6">
        <v>1947.6</v>
      </c>
      <c r="AE39" s="6">
        <v>294.9</v>
      </c>
      <c r="AF39" s="6">
        <v>7429.1</v>
      </c>
      <c r="AG39" s="6">
        <v>335.86</v>
      </c>
    </row>
    <row r="40" spans="1:33" ht="15">
      <c r="A40" s="12" t="s">
        <v>124</v>
      </c>
      <c r="B40" t="s">
        <v>125</v>
      </c>
      <c r="C40" t="s">
        <v>126</v>
      </c>
      <c r="D40" s="18">
        <v>200</v>
      </c>
      <c r="E40" s="3">
        <f>IF(AND(S40&lt;&gt;0,D40&gt;0),D40/S40,"")</f>
        <v>23.391812865497073</v>
      </c>
      <c r="F40" s="3">
        <f>IF(AND(U40&lt;&gt;0,D40&gt;0),D40/U40,"")</f>
        <v>22.05071664829107</v>
      </c>
      <c r="G40" s="4">
        <f>IF(AND(D40&lt;&gt;0,Y40&gt;0),Y40/D40,"")</f>
        <v>0.0233</v>
      </c>
      <c r="H40" s="4">
        <f>IF(AND(D40&lt;&gt;0,AB40&gt;0),AB40/D40,"")</f>
        <v>0.03695</v>
      </c>
      <c r="I40" s="3">
        <f>IF(AC40=AD40,0,O40/(AC40-AD40))</f>
        <v>3.672654238335565</v>
      </c>
      <c r="J40" s="3">
        <v>-26.54</v>
      </c>
      <c r="K40" s="5">
        <f>IF(AND(S40&gt;0,U40&gt;0),U40/S40-1,"")</f>
        <v>0.06081871345029244</v>
      </c>
      <c r="L40" s="3">
        <f>IF(AND(AB40&lt;&gt;0,U40&gt;0),U40/AB40,"")</f>
        <v>1.2273342354533154</v>
      </c>
      <c r="M40" s="3">
        <f>IF(AND(AF40&lt;&gt;0,O40&gt;0),O40/AF40,"")</f>
        <v>0.6692655642936242</v>
      </c>
      <c r="N40" t="s">
        <v>2324</v>
      </c>
      <c r="O40" s="6">
        <f>D40*AG40/100</f>
        <v>3565.78</v>
      </c>
      <c r="P40" t="s">
        <v>1760</v>
      </c>
      <c r="Q40" t="s">
        <v>1771</v>
      </c>
      <c r="R40" t="s">
        <v>2675</v>
      </c>
      <c r="S40">
        <v>8.55</v>
      </c>
      <c r="T40">
        <v>8.58</v>
      </c>
      <c r="U40">
        <v>9.07</v>
      </c>
      <c r="V40">
        <v>2.7</v>
      </c>
      <c r="W40">
        <v>3.27</v>
      </c>
      <c r="X40">
        <v>3.71</v>
      </c>
      <c r="Y40">
        <v>4.66</v>
      </c>
      <c r="Z40">
        <v>8.68</v>
      </c>
      <c r="AA40">
        <v>5.6</v>
      </c>
      <c r="AB40">
        <v>7.39</v>
      </c>
      <c r="AC40" s="6">
        <v>1436.5</v>
      </c>
      <c r="AD40" s="6">
        <v>465.6</v>
      </c>
      <c r="AE40" s="6">
        <v>160.7</v>
      </c>
      <c r="AF40" s="6">
        <v>5327.9</v>
      </c>
      <c r="AG40" s="6">
        <v>1782.89</v>
      </c>
    </row>
    <row r="41" spans="1:33" ht="15">
      <c r="A41" s="12" t="s">
        <v>127</v>
      </c>
      <c r="B41" t="s">
        <v>128</v>
      </c>
      <c r="C41" t="s">
        <v>129</v>
      </c>
      <c r="D41" s="18">
        <v>945.5</v>
      </c>
      <c r="E41" s="3">
        <f>IF(AND(S41&lt;&gt;0,D41&gt;0),D41/S41,"")</f>
        <v>26.425377305757404</v>
      </c>
      <c r="F41" s="3">
        <f>IF(AND(U41&lt;&gt;0,D41&gt;0),D41/U41,"")</f>
        <v>19.382943829438293</v>
      </c>
      <c r="G41" s="4">
        <f>IF(AND(D41&lt;&gt;0,Y41&gt;0),Y41/D41,"")</f>
        <v>0.026758328926493918</v>
      </c>
      <c r="H41" s="4">
        <f>IF(AND(D41&lt;&gt;0,AB41&gt;0),AB41/D41,"")</f>
        <v>0.018889476467477524</v>
      </c>
      <c r="I41" s="3">
        <f>IF(AC41=AD41,0,O41/(AC41-AD41))</f>
        <v>2.522299428730667</v>
      </c>
      <c r="J41" s="3">
        <v>-0.18</v>
      </c>
      <c r="K41" s="5">
        <f>IF(AND(S41&gt;0,U41&gt;0),U41/S41-1,"")</f>
        <v>0.3633314700950252</v>
      </c>
      <c r="L41" s="3">
        <f>IF(AND(AB41&lt;&gt;0,U41&gt;0),U41/AB41,"")</f>
        <v>2.7312430011198208</v>
      </c>
      <c r="M41" s="3">
        <f>IF(AND(AF41&lt;&gt;0,O41&gt;0),O41/AF41,"")</f>
        <v>3.014076423576423</v>
      </c>
      <c r="N41" t="s">
        <v>36</v>
      </c>
      <c r="O41" s="6">
        <f>D41*AG41/100</f>
        <v>1810.2542999999998</v>
      </c>
      <c r="P41" t="s">
        <v>1760</v>
      </c>
      <c r="Q41" t="s">
        <v>130</v>
      </c>
      <c r="R41" t="s">
        <v>2546</v>
      </c>
      <c r="S41">
        <v>35.78</v>
      </c>
      <c r="T41">
        <v>45.72</v>
      </c>
      <c r="U41">
        <v>48.78</v>
      </c>
      <c r="V41">
        <v>12.7</v>
      </c>
      <c r="W41">
        <v>23.7</v>
      </c>
      <c r="X41">
        <v>34.6</v>
      </c>
      <c r="Y41">
        <v>25.3</v>
      </c>
      <c r="Z41">
        <v>16.1</v>
      </c>
      <c r="AA41">
        <v>16.97</v>
      </c>
      <c r="AB41">
        <v>17.86</v>
      </c>
      <c r="AC41" s="6">
        <v>924.4</v>
      </c>
      <c r="AD41" s="6">
        <v>206.7</v>
      </c>
      <c r="AE41" s="6">
        <v>12.1</v>
      </c>
      <c r="AF41" s="6">
        <v>600.6</v>
      </c>
      <c r="AG41" s="6">
        <v>191.46</v>
      </c>
    </row>
    <row r="42" spans="1:33" ht="15">
      <c r="A42" s="12" t="s">
        <v>131</v>
      </c>
      <c r="B42" t="s">
        <v>132</v>
      </c>
      <c r="C42" t="s">
        <v>133</v>
      </c>
      <c r="D42" s="18">
        <v>514.505</v>
      </c>
      <c r="E42" s="3">
        <f>IF(AND(S42&lt;&gt;0,D42&gt;0),D42/S42,"")</f>
        <v>78.07359635811837</v>
      </c>
      <c r="F42" s="3">
        <f>IF(AND(U42&lt;&gt;0,D42&gt;0),D42/U42,"")</f>
        <v>18.021190893169877</v>
      </c>
      <c r="G42" s="4">
        <f>IF(AND(D42&lt;&gt;0,Y42&gt;0),Y42/D42,"")</f>
        <v>0.05447119075616369</v>
      </c>
      <c r="H42" s="4">
        <f>IF(AND(D42&lt;&gt;0,AB42&gt;0),AB42/D42,"")</f>
        <v>0.05753102496574378</v>
      </c>
      <c r="I42" s="3">
        <f>IF(AC42=AD42,0,O42/(AC42-AD42))</f>
        <v>0.5369323953635161</v>
      </c>
      <c r="J42" s="3">
        <v>38.7</v>
      </c>
      <c r="K42" s="5">
        <f>IF(AND(S42&gt;0,U42&gt;0),U42/S42-1,"")</f>
        <v>3.3323216995447646</v>
      </c>
      <c r="L42" s="3">
        <f>IF(AND(AB42&lt;&gt;0,U42&gt;0),U42/AB42,"")</f>
        <v>0.964527027027027</v>
      </c>
      <c r="M42" s="3">
        <f>IF(AND(AF42&lt;&gt;0,O42&gt;0),O42/AF42,"")</f>
        <v>0.7498171439998119</v>
      </c>
      <c r="N42" t="s">
        <v>2324</v>
      </c>
      <c r="O42" s="6">
        <f>D42*AG42/100</f>
        <v>101654.457286</v>
      </c>
      <c r="P42" t="s">
        <v>1762</v>
      </c>
      <c r="Q42" t="s">
        <v>1763</v>
      </c>
      <c r="R42" t="s">
        <v>2676</v>
      </c>
      <c r="S42">
        <v>6.59</v>
      </c>
      <c r="T42">
        <v>21.34</v>
      </c>
      <c r="U42">
        <v>28.55</v>
      </c>
      <c r="V42">
        <v>23.2248</v>
      </c>
      <c r="W42">
        <v>23.3363</v>
      </c>
      <c r="X42">
        <v>26.126</v>
      </c>
      <c r="Y42">
        <v>28.0257</v>
      </c>
      <c r="Z42">
        <v>31.467</v>
      </c>
      <c r="AA42">
        <v>29.55</v>
      </c>
      <c r="AB42">
        <v>29.6</v>
      </c>
      <c r="AC42" s="6">
        <v>213099.01</v>
      </c>
      <c r="AD42" s="6">
        <v>23774.51</v>
      </c>
      <c r="AE42" s="6">
        <v>21481.79</v>
      </c>
      <c r="AF42" s="6">
        <v>135572.33</v>
      </c>
      <c r="AG42" s="6">
        <v>19757.72</v>
      </c>
    </row>
    <row r="43" spans="1:33" ht="15">
      <c r="A43" s="12" t="s">
        <v>134</v>
      </c>
      <c r="B43" t="s">
        <v>135</v>
      </c>
      <c r="C43" t="s">
        <v>136</v>
      </c>
      <c r="D43" s="18">
        <v>1917</v>
      </c>
      <c r="E43" s="3">
        <f>IF(AND(S43&lt;&gt;0,D43&gt;0),D43/S43,"")</f>
        <v>22.342657342657343</v>
      </c>
      <c r="F43" s="3">
        <f>IF(AND(U43&lt;&gt;0,D43&gt;0),D43/U43,"")</f>
        <v>24.052697616060225</v>
      </c>
      <c r="G43" s="4">
        <f>IF(AND(D43&lt;&gt;0,Y43&gt;0),Y43/D43,"")</f>
        <v>0.019300991131977047</v>
      </c>
      <c r="H43" s="4">
        <f>IF(AND(D43&lt;&gt;0,AB43&gt;0),AB43/D43,"")</f>
        <v>0.021549295774647887</v>
      </c>
      <c r="I43" s="3">
        <f>IF(AC43=AD43,0,O43/(AC43-AD43))</f>
        <v>3.7137655685819992</v>
      </c>
      <c r="J43" s="3">
        <v>-47.81</v>
      </c>
      <c r="K43" s="5">
        <f>IF(AND(S43&gt;0,U43&gt;0),U43/S43-1,"")</f>
        <v>-0.07109557109557108</v>
      </c>
      <c r="L43" s="3">
        <f>IF(AND(AB43&lt;&gt;0,U43&gt;0),U43/AB43,"")</f>
        <v>1.9293149358508834</v>
      </c>
      <c r="M43" s="3">
        <f>IF(AND(AF43&lt;&gt;0,O43&gt;0),O43/AF43,"")</f>
        <v>3.0119632321041214</v>
      </c>
      <c r="N43" t="s">
        <v>2324</v>
      </c>
      <c r="O43" s="6">
        <f>D43*AG43/100</f>
        <v>8331.0903</v>
      </c>
      <c r="P43" t="s">
        <v>1762</v>
      </c>
      <c r="Q43" t="s">
        <v>137</v>
      </c>
      <c r="R43" t="s">
        <v>2486</v>
      </c>
      <c r="S43">
        <v>85.8</v>
      </c>
      <c r="U43">
        <v>79.7</v>
      </c>
      <c r="V43">
        <v>29</v>
      </c>
      <c r="W43">
        <v>32</v>
      </c>
      <c r="X43">
        <v>35.2</v>
      </c>
      <c r="Y43">
        <v>37</v>
      </c>
      <c r="Z43">
        <v>38.9</v>
      </c>
      <c r="AB43">
        <v>41.31</v>
      </c>
      <c r="AC43" s="6">
        <v>2413.4</v>
      </c>
      <c r="AD43" s="6">
        <v>170.1</v>
      </c>
      <c r="AE43" s="6">
        <v>848.5</v>
      </c>
      <c r="AF43" s="6">
        <v>2766</v>
      </c>
      <c r="AG43" s="6">
        <v>434.59</v>
      </c>
    </row>
    <row r="44" spans="1:33" ht="15">
      <c r="A44" s="12" t="s">
        <v>138</v>
      </c>
      <c r="B44" t="s">
        <v>139</v>
      </c>
      <c r="C44" t="s">
        <v>140</v>
      </c>
      <c r="D44" s="18">
        <v>358.4</v>
      </c>
      <c r="E44" s="3">
        <f>IF(AND(S44&lt;&gt;0,D44&gt;0),D44/S44,"")</f>
        <v>23.018625561978162</v>
      </c>
      <c r="F44" s="3">
        <f>IF(AND(U44&lt;&gt;0,D44&gt;0),D44/U44,"")</f>
        <v>16.380255941499087</v>
      </c>
      <c r="G44" s="4">
        <f>IF(AND(D44&lt;&gt;0,Y44&gt;0),Y44/D44,"")</f>
        <v>0.03376116071428571</v>
      </c>
      <c r="H44" s="4">
        <f>IF(AND(D44&lt;&gt;0,AB44&gt;0),AB44/D44,"")</f>
        <v>0.045284598214285716</v>
      </c>
      <c r="I44" s="3">
        <f>IF(AC44=AD44,0,O44/(AC44-AD44))</f>
        <v>2.5147653440332887</v>
      </c>
      <c r="J44" s="3">
        <v>-70.33</v>
      </c>
      <c r="K44" s="5">
        <f>IF(AND(S44&gt;0,U44&gt;0),U44/S44-1,"")</f>
        <v>0.4052665382145151</v>
      </c>
      <c r="L44" s="3">
        <f>IF(AND(AB44&lt;&gt;0,U44&gt;0),U44/AB44,"")</f>
        <v>1.348120764017252</v>
      </c>
      <c r="M44" s="3">
        <f>IF(AND(AF44&lt;&gt;0,O44&gt;0),O44/AF44,"")</f>
        <v>3.619906446092413</v>
      </c>
      <c r="N44" t="s">
        <v>2324</v>
      </c>
      <c r="O44" s="6">
        <f>D44*AG44/100</f>
        <v>1015.31136</v>
      </c>
      <c r="P44" t="s">
        <v>1760</v>
      </c>
      <c r="Q44" t="s">
        <v>47</v>
      </c>
      <c r="R44" t="s">
        <v>2677</v>
      </c>
      <c r="S44">
        <v>15.57</v>
      </c>
      <c r="T44">
        <v>19.09</v>
      </c>
      <c r="U44">
        <v>21.88</v>
      </c>
      <c r="V44">
        <v>7.15</v>
      </c>
      <c r="W44">
        <v>8.7</v>
      </c>
      <c r="X44">
        <v>10</v>
      </c>
      <c r="Y44">
        <v>12.1</v>
      </c>
      <c r="Z44">
        <v>13.4</v>
      </c>
      <c r="AA44">
        <v>14.4</v>
      </c>
      <c r="AB44">
        <v>16.23</v>
      </c>
      <c r="AC44" s="6">
        <v>484.79</v>
      </c>
      <c r="AD44" s="6">
        <v>81.05</v>
      </c>
      <c r="AE44" s="6">
        <v>172.69</v>
      </c>
      <c r="AF44" s="6">
        <v>280.48</v>
      </c>
      <c r="AG44" s="6">
        <v>283.29</v>
      </c>
    </row>
    <row r="45" spans="1:33" ht="15">
      <c r="A45" s="12" t="s">
        <v>142</v>
      </c>
      <c r="B45" t="s">
        <v>143</v>
      </c>
      <c r="C45" t="s">
        <v>144</v>
      </c>
      <c r="D45" s="18">
        <v>261.878</v>
      </c>
      <c r="E45" s="3">
        <f>IF(AND(S45&lt;&gt;0,D45&gt;0),D45/S45,"")</f>
        <v>10.363197467352592</v>
      </c>
      <c r="F45" s="3">
        <f>IF(AND(U45&lt;&gt;0,D45&gt;0),D45/U45,"")</f>
        <v>9.659830320914791</v>
      </c>
      <c r="G45" s="4">
        <f>IF(AND(D45&lt;&gt;0,Y45&gt;0),Y45/D45,"")</f>
        <v>0.05346000809537266</v>
      </c>
      <c r="H45" s="4">
        <f>IF(AND(D45&lt;&gt;0,AB45&gt;0),AB45/D45,"")</f>
        <v>0.060218880547430485</v>
      </c>
      <c r="I45" s="3">
        <f>IF(AC45=AD45,0,O45/(AC45-AD45))</f>
        <v>0.9539674506162455</v>
      </c>
      <c r="J45" s="3">
        <v>146.19</v>
      </c>
      <c r="K45" s="5">
        <f>IF(AND(S45&gt;0,U45&gt;0),U45/S45-1,"")</f>
        <v>0.07281361297981803</v>
      </c>
      <c r="L45" s="3">
        <f>IF(AND(AB45&lt;&gt;0,U45&gt;0),U45/AB45,"")</f>
        <v>1.7190868738110336</v>
      </c>
      <c r="M45" s="3">
        <f>IF(AND(AF45&lt;&gt;0,O45&gt;0),O45/AF45,"")</f>
        <v>1.0840467127503948</v>
      </c>
      <c r="N45" t="s">
        <v>2324</v>
      </c>
      <c r="O45" s="6">
        <f>D45*AG45/100</f>
        <v>26084.3320022</v>
      </c>
      <c r="P45" t="s">
        <v>1762</v>
      </c>
      <c r="Q45" t="s">
        <v>145</v>
      </c>
      <c r="R45" t="s">
        <v>2551</v>
      </c>
      <c r="S45">
        <v>25.27</v>
      </c>
      <c r="U45">
        <v>27.11</v>
      </c>
      <c r="V45">
        <v>9.5</v>
      </c>
      <c r="W45">
        <v>10.9</v>
      </c>
      <c r="X45">
        <v>12.4</v>
      </c>
      <c r="Y45">
        <v>14</v>
      </c>
      <c r="Z45">
        <v>15.4</v>
      </c>
      <c r="AB45">
        <v>15.77</v>
      </c>
      <c r="AC45" s="6">
        <v>42372</v>
      </c>
      <c r="AD45" s="6">
        <v>15029</v>
      </c>
      <c r="AE45" s="6">
        <v>2476</v>
      </c>
      <c r="AF45" s="6">
        <v>24062</v>
      </c>
      <c r="AG45" s="6">
        <v>9960.49</v>
      </c>
    </row>
    <row r="46" spans="1:33" ht="15">
      <c r="A46" s="12" t="s">
        <v>2129</v>
      </c>
      <c r="B46" t="s">
        <v>146</v>
      </c>
      <c r="C46" t="s">
        <v>147</v>
      </c>
      <c r="D46" s="18">
        <v>718</v>
      </c>
      <c r="E46" s="3">
        <f>IF(AND(S46&lt;&gt;0,D46&gt;0),D46/S46,"")</f>
      </c>
      <c r="F46" s="3">
        <f>IF(AND(U46&lt;&gt;0,D46&gt;0),D46/U46,"")</f>
      </c>
      <c r="G46" s="4">
        <f>IF(AND(D46&lt;&gt;0,Y46&gt;0),Y46/D46,"")</f>
        <v>0.01629526462395543</v>
      </c>
      <c r="H46" s="4">
        <f>IF(AND(D46&lt;&gt;0,AB46&gt;0),AB46/D46,"")</f>
      </c>
      <c r="I46" s="3">
        <f>IF(AC46=AD46,0,O46/(AC46-AD46))</f>
        <v>0</v>
      </c>
      <c r="K46" s="5">
        <f>IF(AND(S46&gt;0,U46&gt;0),U46/S46-1,"")</f>
      </c>
      <c r="L46" s="3">
        <f>IF(AND(AB46&lt;&gt;0,U46&gt;0),U46/AB46,"")</f>
      </c>
      <c r="M46" s="3">
        <f>IF(AND(AF46&lt;&gt;0,O46&gt;0),O46/AF46,"")</f>
      </c>
      <c r="N46" t="s">
        <v>36</v>
      </c>
      <c r="O46" s="6">
        <f>D46*AG46/100</f>
        <v>885.7248</v>
      </c>
      <c r="P46" t="s">
        <v>1760</v>
      </c>
      <c r="Q46" t="s">
        <v>32</v>
      </c>
      <c r="R46" t="s">
        <v>2678</v>
      </c>
      <c r="V46">
        <v>13</v>
      </c>
      <c r="W46">
        <v>13</v>
      </c>
      <c r="X46">
        <v>10.5</v>
      </c>
      <c r="Y46">
        <v>11.7</v>
      </c>
      <c r="Z46">
        <v>14.5</v>
      </c>
      <c r="AG46" s="6">
        <v>123.36</v>
      </c>
    </row>
    <row r="47" spans="1:33" ht="15">
      <c r="A47" s="12" t="s">
        <v>106</v>
      </c>
      <c r="B47" t="s">
        <v>107</v>
      </c>
      <c r="C47" t="s">
        <v>106</v>
      </c>
      <c r="D47" s="18">
        <v>763.5</v>
      </c>
      <c r="E47" s="3">
        <f>IF(AND(S47&lt;&gt;0,D47&gt;0),D47/S47,"")</f>
        <v>47.15873996294008</v>
      </c>
      <c r="F47" s="3">
        <f>IF(AND(U47&lt;&gt;0,D47&gt;0),D47/U47,"")</f>
        <v>26.013628620102214</v>
      </c>
      <c r="G47" s="4">
        <f>IF(AND(D47&lt;&gt;0,Y47&gt;0),Y47/D47,"")</f>
      </c>
      <c r="H47" s="4">
        <f>IF(AND(D47&lt;&gt;0,AB47&gt;0),AB47/D47,"")</f>
      </c>
      <c r="I47" s="3">
        <f>IF(AC47=AD47,0,O47/(AC47-AD47))</f>
        <v>7.2538133300541086</v>
      </c>
      <c r="J47" s="3">
        <v>-15.87</v>
      </c>
      <c r="K47" s="5">
        <f>IF(AND(S47&gt;0,U47&gt;0),U47/S47-1,"")</f>
        <v>0.8128474366893144</v>
      </c>
      <c r="L47" s="3">
        <f>IF(AND(AB47&lt;&gt;0,U47&gt;0),U47/AB47,"")</f>
      </c>
      <c r="M47" s="3">
        <f>IF(AND(AF47&lt;&gt;0,O47&gt;0),O47/AF47,"")</f>
        <v>5.169851884312006</v>
      </c>
      <c r="N47" t="s">
        <v>36</v>
      </c>
      <c r="O47" s="6">
        <f>D47*AG47/100</f>
        <v>2949.4004999999997</v>
      </c>
      <c r="P47" t="s">
        <v>1760</v>
      </c>
      <c r="Q47" t="s">
        <v>1767</v>
      </c>
      <c r="R47" t="s">
        <v>2670</v>
      </c>
      <c r="S47">
        <v>16.19</v>
      </c>
      <c r="U47">
        <v>29.35</v>
      </c>
      <c r="V47">
        <v>0</v>
      </c>
      <c r="W47">
        <v>0</v>
      </c>
      <c r="X47">
        <v>0</v>
      </c>
      <c r="Y47">
        <v>0</v>
      </c>
      <c r="Z47">
        <v>0</v>
      </c>
      <c r="AB47">
        <v>0</v>
      </c>
      <c r="AC47" s="6">
        <v>1311.1</v>
      </c>
      <c r="AD47" s="6">
        <v>904.5</v>
      </c>
      <c r="AE47" s="6">
        <v>155.5</v>
      </c>
      <c r="AF47" s="6">
        <v>570.5</v>
      </c>
      <c r="AG47" s="6">
        <v>386.3</v>
      </c>
    </row>
    <row r="48" spans="1:33" ht="15">
      <c r="A48" s="12" t="s">
        <v>148</v>
      </c>
      <c r="B48" t="s">
        <v>149</v>
      </c>
      <c r="C48" t="s">
        <v>150</v>
      </c>
      <c r="D48" s="18">
        <v>760</v>
      </c>
      <c r="E48" s="3">
        <f>IF(AND(S48&lt;&gt;0,D48&gt;0),D48/S48,"")</f>
        <v>15.810276679841897</v>
      </c>
      <c r="F48" s="3">
        <f>IF(AND(U48&lt;&gt;0,D48&gt;0),D48/U48,"")</f>
        <v>14.551024315527476</v>
      </c>
      <c r="G48" s="4">
        <f>IF(AND(D48&lt;&gt;0,Y48&gt;0),Y48/D48,"")</f>
        <v>0.030657894736842106</v>
      </c>
      <c r="H48" s="4">
        <f>IF(AND(D48&lt;&gt;0,AB48&gt;0),AB48/D48,"")</f>
        <v>0.034868421052631576</v>
      </c>
      <c r="I48" s="3">
        <f>IF(AC48=AD48,0,O48/(AC48-AD48))</f>
        <v>1.6479473900534318</v>
      </c>
      <c r="J48" s="3">
        <v>204.24</v>
      </c>
      <c r="K48" s="5">
        <f>IF(AND(S48&gt;0,U48&gt;0),U48/S48-1,"")</f>
        <v>0.08654046182650288</v>
      </c>
      <c r="L48" s="3">
        <f>IF(AND(AB48&lt;&gt;0,U48&gt;0),U48/AB48,"")</f>
        <v>1.970943396226415</v>
      </c>
      <c r="M48" s="3">
        <f>IF(AND(AF48&lt;&gt;0,O48&gt;0),O48/AF48,"")</f>
        <v>1.4236608315875436</v>
      </c>
      <c r="N48" t="s">
        <v>2324</v>
      </c>
      <c r="O48" s="6">
        <f>D48*AG48/100</f>
        <v>2004.7279999999998</v>
      </c>
      <c r="P48" t="s">
        <v>1760</v>
      </c>
      <c r="Q48" t="s">
        <v>85</v>
      </c>
      <c r="R48" t="s">
        <v>2677</v>
      </c>
      <c r="S48">
        <v>48.07</v>
      </c>
      <c r="T48">
        <v>49.37</v>
      </c>
      <c r="U48">
        <v>52.23</v>
      </c>
      <c r="V48">
        <v>17.8</v>
      </c>
      <c r="W48">
        <v>19.1</v>
      </c>
      <c r="X48">
        <v>21.5</v>
      </c>
      <c r="Y48">
        <v>23.3</v>
      </c>
      <c r="Z48">
        <v>24.7</v>
      </c>
      <c r="AA48">
        <v>25.5</v>
      </c>
      <c r="AB48">
        <v>26.5</v>
      </c>
      <c r="AC48" s="6">
        <v>1634.4</v>
      </c>
      <c r="AD48" s="6">
        <v>417.9</v>
      </c>
      <c r="AE48" s="6">
        <v>286.9</v>
      </c>
      <c r="AF48" s="6">
        <v>1408.15</v>
      </c>
      <c r="AG48" s="6">
        <v>263.78</v>
      </c>
    </row>
    <row r="49" spans="1:33" ht="15">
      <c r="A49" s="12" t="s">
        <v>151</v>
      </c>
      <c r="B49" t="s">
        <v>152</v>
      </c>
      <c r="C49" t="s">
        <v>153</v>
      </c>
      <c r="D49" s="18">
        <v>1190</v>
      </c>
      <c r="E49" s="3">
        <f>IF(AND(S49&lt;&gt;0,D49&gt;0),D49/S49,"")</f>
        <v>13.306496701330648</v>
      </c>
      <c r="F49" s="3">
        <f>IF(AND(U49&lt;&gt;0,D49&gt;0),D49/U49,"")</f>
        <v>13.197294000221802</v>
      </c>
      <c r="G49" s="4">
        <f>IF(AND(D49&lt;&gt;0,Y49&gt;0),Y49/D49,"")</f>
        <v>0.03470588235294118</v>
      </c>
      <c r="H49" s="4">
        <f>IF(AND(D49&lt;&gt;0,AB49&gt;0),AB49/D49,"")</f>
        <v>0.07894117647058824</v>
      </c>
      <c r="I49" s="3">
        <f>IF(AC49=AD49,0,O49/(AC49-AD49))</f>
        <v>0.9818797421380949</v>
      </c>
      <c r="J49" s="3">
        <v>-3.8</v>
      </c>
      <c r="K49" s="5">
        <f>IF(AND(S49&gt;0,U49&gt;0),U49/S49-1,"")</f>
        <v>0.008274628200827472</v>
      </c>
      <c r="L49" s="3">
        <f>IF(AND(AB49&lt;&gt;0,U49&gt;0),U49/AB49,"")</f>
        <v>0.9598680008516075</v>
      </c>
      <c r="M49" s="3">
        <f>IF(AND(AF49&lt;&gt;0,O49&gt;0),O49/AF49,"")</f>
        <v>1.5176222980659844</v>
      </c>
      <c r="N49" t="s">
        <v>2324</v>
      </c>
      <c r="O49" s="6">
        <f>D49*AG49/100</f>
        <v>1600.7880000000002</v>
      </c>
      <c r="P49" t="s">
        <v>1760</v>
      </c>
      <c r="Q49" t="s">
        <v>1770</v>
      </c>
      <c r="R49" t="s">
        <v>2679</v>
      </c>
      <c r="S49">
        <v>89.43</v>
      </c>
      <c r="T49">
        <v>73.7</v>
      </c>
      <c r="U49">
        <v>90.17</v>
      </c>
      <c r="V49">
        <v>10</v>
      </c>
      <c r="W49">
        <v>21.5</v>
      </c>
      <c r="X49">
        <v>36.7</v>
      </c>
      <c r="Y49">
        <v>41.3</v>
      </c>
      <c r="Z49">
        <v>45</v>
      </c>
      <c r="AA49">
        <v>47.07</v>
      </c>
      <c r="AB49">
        <v>93.94</v>
      </c>
      <c r="AC49" s="6">
        <v>1630.33</v>
      </c>
      <c r="AD49" s="6">
        <v>0</v>
      </c>
      <c r="AE49" s="6">
        <v>38.55</v>
      </c>
      <c r="AF49" s="6">
        <v>1054.8</v>
      </c>
      <c r="AG49" s="6">
        <v>134.52</v>
      </c>
    </row>
    <row r="50" spans="1:33" ht="15">
      <c r="A50" s="12" t="s">
        <v>2552</v>
      </c>
      <c r="B50" t="s">
        <v>2553</v>
      </c>
      <c r="C50" t="s">
        <v>2554</v>
      </c>
      <c r="D50" s="18">
        <v>308</v>
      </c>
      <c r="E50" s="3">
        <f>IF(AND(S50&lt;&gt;0,D50&gt;0),D50/S50,"")</f>
        <v>12.801330008312553</v>
      </c>
      <c r="F50" s="3">
        <f>IF(AND(U50&lt;&gt;0,D50&gt;0),D50/U50,"")</f>
        <v>13.930348258706468</v>
      </c>
      <c r="G50" s="4">
        <f>IF(AND(D50&lt;&gt;0,Y50&gt;0),Y50/D50,"")</f>
        <v>0.0462012987012987</v>
      </c>
      <c r="H50" s="4">
        <f>IF(AND(D50&lt;&gt;0,AB50&gt;0),AB50/D50,"")</f>
        <v>0.04616883116883117</v>
      </c>
      <c r="I50" s="3">
        <f>IF(AC50=AD50,0,O50/(AC50-AD50))</f>
        <v>1.049614524467957</v>
      </c>
      <c r="J50" s="3">
        <v>60.83</v>
      </c>
      <c r="K50" s="5">
        <f>IF(AND(S50&gt;0,U50&gt;0),U50/S50-1,"")</f>
        <v>-0.08104738154613467</v>
      </c>
      <c r="L50" s="3">
        <f>IF(AND(AB50&lt;&gt;0,U50&gt;0),U50/AB50,"")</f>
        <v>1.5548523206751055</v>
      </c>
      <c r="M50" s="3">
        <f>IF(AND(AF50&lt;&gt;0,O50&gt;0),O50/AF50,"")</f>
        <v>0.9851425863022356</v>
      </c>
      <c r="N50" t="s">
        <v>36</v>
      </c>
      <c r="O50" s="6">
        <f>D50*AG50/100</f>
        <v>872.9644000000001</v>
      </c>
      <c r="P50" t="s">
        <v>1760</v>
      </c>
      <c r="Q50" t="s">
        <v>154</v>
      </c>
      <c r="R50" t="s">
        <v>2675</v>
      </c>
      <c r="S50">
        <v>24.06</v>
      </c>
      <c r="U50">
        <v>22.11</v>
      </c>
      <c r="V50">
        <v>13.68</v>
      </c>
      <c r="W50">
        <v>14.23</v>
      </c>
      <c r="X50">
        <v>14.23</v>
      </c>
      <c r="Y50">
        <v>14.23</v>
      </c>
      <c r="Z50">
        <v>14.23</v>
      </c>
      <c r="AB50">
        <v>14.22</v>
      </c>
      <c r="AC50" s="6">
        <v>973.6</v>
      </c>
      <c r="AD50" s="6">
        <v>141.9</v>
      </c>
      <c r="AE50" s="6">
        <v>66.6</v>
      </c>
      <c r="AF50" s="6">
        <v>886.13</v>
      </c>
      <c r="AG50" s="6">
        <v>283.43</v>
      </c>
    </row>
    <row r="51" spans="1:33" ht="15">
      <c r="A51" s="12" t="s">
        <v>155</v>
      </c>
      <c r="B51" t="s">
        <v>156</v>
      </c>
      <c r="C51" t="s">
        <v>157</v>
      </c>
      <c r="D51" s="18">
        <v>3664</v>
      </c>
      <c r="E51" s="3">
        <f>IF(AND(S51&lt;&gt;0,D51&gt;0),D51/S51,"")</f>
        <v>11.683300915149388</v>
      </c>
      <c r="F51" s="3">
        <f>IF(AND(U51&lt;&gt;0,D51&gt;0),D51/U51,"")</f>
        <v>8.886086387117116</v>
      </c>
      <c r="G51" s="4">
        <f>IF(AND(D51&lt;&gt;0,Y51&gt;0),Y51/D51,"")</f>
        <v>0.023471615720524017</v>
      </c>
      <c r="H51" s="4">
        <f>IF(AND(D51&lt;&gt;0,AB51&gt;0),AB51/D51,"")</f>
        <v>0.037044213973799124</v>
      </c>
      <c r="I51" s="3">
        <f>IF(AC51=AD51,0,O51/(AC51-AD51))</f>
        <v>1.6536775407594713</v>
      </c>
      <c r="J51" s="3">
        <v>0</v>
      </c>
      <c r="K51" s="5">
        <f>IF(AND(S51&gt;0,U51&gt;0),U51/S51-1,"")</f>
        <v>0.3147858805522783</v>
      </c>
      <c r="L51" s="3">
        <f>IF(AND(AB51&lt;&gt;0,U51&gt;0),U51/AB51,"")</f>
        <v>3.0378692993442864</v>
      </c>
      <c r="M51" s="3">
        <f>IF(AND(AF51&lt;&gt;0,O51&gt;0),O51/AF51,"")</f>
        <v>2.0080744426840424</v>
      </c>
      <c r="N51" t="s">
        <v>2324</v>
      </c>
      <c r="O51" s="6">
        <f>D51*AG51/100</f>
        <v>4499.392</v>
      </c>
      <c r="P51" t="s">
        <v>1760</v>
      </c>
      <c r="Q51" t="s">
        <v>1770</v>
      </c>
      <c r="R51" t="s">
        <v>2680</v>
      </c>
      <c r="S51">
        <v>313.61</v>
      </c>
      <c r="U51">
        <v>412.33</v>
      </c>
      <c r="V51">
        <v>23</v>
      </c>
      <c r="W51">
        <v>37</v>
      </c>
      <c r="X51">
        <v>61</v>
      </c>
      <c r="Y51">
        <v>86</v>
      </c>
      <c r="Z51">
        <v>111.5</v>
      </c>
      <c r="AB51">
        <v>135.73</v>
      </c>
      <c r="AC51" s="6">
        <v>2720.84</v>
      </c>
      <c r="AD51" s="6">
        <v>0</v>
      </c>
      <c r="AE51" s="6">
        <v>58.97</v>
      </c>
      <c r="AF51" s="6">
        <v>2240.65</v>
      </c>
      <c r="AG51" s="6">
        <v>122.8</v>
      </c>
    </row>
    <row r="52" spans="1:33" ht="15">
      <c r="A52" s="12" t="s">
        <v>158</v>
      </c>
      <c r="B52" t="s">
        <v>159</v>
      </c>
      <c r="C52" t="s">
        <v>160</v>
      </c>
      <c r="D52" s="18">
        <v>779</v>
      </c>
      <c r="E52" s="3">
        <f>IF(AND(S52&lt;&gt;0,D52&gt;0),D52/S52,"")</f>
        <v>21.717312517424034</v>
      </c>
      <c r="F52" s="3">
        <f>IF(AND(U52&lt;&gt;0,D52&gt;0),D52/U52,"")</f>
        <v>20.685077004779608</v>
      </c>
      <c r="G52" s="4">
        <f>IF(AND(D52&lt;&gt;0,Y52&gt;0),Y52/D52,"")</f>
        <v>0.03196405648267009</v>
      </c>
      <c r="H52" s="4">
        <f>IF(AND(D52&lt;&gt;0,AB52&gt;0),AB52/D52,"")</f>
        <v>0.038421052631578946</v>
      </c>
      <c r="I52" s="3">
        <f>IF(AC52=AD52,0,O52/(AC52-AD52))</f>
        <v>0.9839215373574677</v>
      </c>
      <c r="J52" s="3">
        <v>35.76</v>
      </c>
      <c r="K52" s="5">
        <f>IF(AND(S52&gt;0,U52&gt;0),U52/S52-1,"")</f>
        <v>0.049902425425146335</v>
      </c>
      <c r="L52" s="3">
        <f>IF(AND(AB52&lt;&gt;0,U52&gt;0),U52/AB52,"")</f>
        <v>1.2582692950217171</v>
      </c>
      <c r="M52" s="3">
        <f>IF(AND(AF52&lt;&gt;0,O52&gt;0),O52/AF52,"")</f>
        <v>11.313248372604752</v>
      </c>
      <c r="N52" t="s">
        <v>2324</v>
      </c>
      <c r="O52" s="6">
        <f>D52*AG52/100</f>
        <v>1233.9360000000001</v>
      </c>
      <c r="P52" t="s">
        <v>1760</v>
      </c>
      <c r="Q52" t="s">
        <v>114</v>
      </c>
      <c r="R52" t="s">
        <v>2672</v>
      </c>
      <c r="S52">
        <v>35.87</v>
      </c>
      <c r="U52">
        <v>37.66</v>
      </c>
      <c r="V52">
        <v>11</v>
      </c>
      <c r="W52">
        <v>16.4</v>
      </c>
      <c r="X52">
        <v>21.7</v>
      </c>
      <c r="Y52">
        <v>24.9</v>
      </c>
      <c r="Z52">
        <v>27.6</v>
      </c>
      <c r="AB52">
        <v>29.93</v>
      </c>
      <c r="AC52" s="6">
        <v>1255.53</v>
      </c>
      <c r="AD52" s="6">
        <v>1.43</v>
      </c>
      <c r="AE52" s="6">
        <v>6.91</v>
      </c>
      <c r="AF52" s="6">
        <v>109.07</v>
      </c>
      <c r="AG52" s="6">
        <v>158.4</v>
      </c>
    </row>
    <row r="53" spans="1:33" ht="15">
      <c r="A53" s="12" t="s">
        <v>1772</v>
      </c>
      <c r="B53" t="s">
        <v>161</v>
      </c>
      <c r="C53" t="s">
        <v>162</v>
      </c>
      <c r="D53" s="18">
        <v>265.8</v>
      </c>
      <c r="E53" s="3">
        <f>IF(AND(S53&lt;&gt;0,D53&gt;0),D53/S53,"")</f>
        <v>19.806259314456035</v>
      </c>
      <c r="F53" s="3">
        <f>IF(AND(U53&lt;&gt;0,D53&gt;0),D53/U53,"")</f>
        <v>166.125</v>
      </c>
      <c r="G53" s="4">
        <f>IF(AND(D53&lt;&gt;0,Y53&gt;0),Y53/D53,"")</f>
        <v>0.0056433408577878106</v>
      </c>
      <c r="H53" s="4">
        <f>IF(AND(D53&lt;&gt;0,AB53&gt;0),AB53/D53,"")</f>
        <v>0.005680963130173062</v>
      </c>
      <c r="I53" s="3">
        <f>IF(AC53=AD53,0,O53/(AC53-AD53))</f>
        <v>0.5471274802117224</v>
      </c>
      <c r="J53" s="3">
        <v>29.28</v>
      </c>
      <c r="K53" s="5">
        <f>IF(AND(S53&gt;0,U53&gt;0),U53/S53-1,"")</f>
        <v>-0.8807749627421758</v>
      </c>
      <c r="L53" s="3">
        <f>IF(AND(AB53&lt;&gt;0,U53&gt;0),U53/AB53,"")</f>
        <v>1.0596026490066226</v>
      </c>
      <c r="M53" s="3">
        <f>IF(AND(AF53&lt;&gt;0,O53&gt;0),O53/AF53,"")</f>
        <v>21.667300384615388</v>
      </c>
      <c r="N53" t="s">
        <v>36</v>
      </c>
      <c r="O53" s="6">
        <f>D53*AG53/100</f>
        <v>2253.39924</v>
      </c>
      <c r="P53" t="s">
        <v>1760</v>
      </c>
      <c r="Q53" t="s">
        <v>1773</v>
      </c>
      <c r="R53" t="s">
        <v>2547</v>
      </c>
      <c r="S53">
        <v>13.42</v>
      </c>
      <c r="T53">
        <v>1.34</v>
      </c>
      <c r="U53">
        <v>1.6</v>
      </c>
      <c r="V53">
        <v>1.5</v>
      </c>
      <c r="W53">
        <v>1.5</v>
      </c>
      <c r="X53">
        <v>1.5</v>
      </c>
      <c r="Y53">
        <v>1.5</v>
      </c>
      <c r="Z53">
        <v>1.5</v>
      </c>
      <c r="AA53">
        <v>1.51</v>
      </c>
      <c r="AB53">
        <v>1.51</v>
      </c>
      <c r="AC53" s="6">
        <v>4118.6</v>
      </c>
      <c r="AD53" s="6">
        <v>0</v>
      </c>
      <c r="AE53" s="6">
        <v>30.9</v>
      </c>
      <c r="AF53" s="6">
        <v>104</v>
      </c>
      <c r="AG53" s="6">
        <v>847.78</v>
      </c>
    </row>
    <row r="54" spans="1:33" ht="15">
      <c r="A54" s="12" t="s">
        <v>1902</v>
      </c>
      <c r="B54" t="s">
        <v>1909</v>
      </c>
      <c r="C54" t="s">
        <v>1903</v>
      </c>
      <c r="D54" s="18">
        <v>314</v>
      </c>
      <c r="E54" s="3">
        <f>IF(AND(S54&lt;&gt;0,D54&gt;0),D54/S54,"")</f>
        <v>15.76305220883534</v>
      </c>
      <c r="F54" s="3">
        <f>IF(AND(U54&lt;&gt;0,D54&gt;0),D54/U54,"")</f>
        <v>16.04496678589678</v>
      </c>
      <c r="G54" s="4">
        <f>IF(AND(D54&lt;&gt;0,Y54&gt;0),Y54/D54,"")</f>
        <v>0.07579617834394904</v>
      </c>
      <c r="H54" s="4">
        <f>IF(AND(D54&lt;&gt;0,AB54&gt;0),AB54/D54,"")</f>
      </c>
      <c r="I54" s="3">
        <f>IF(AC54=AD54,0,O54/(AC54-AD54))</f>
        <v>9.274951557093422</v>
      </c>
      <c r="J54" s="3">
        <v>54.15</v>
      </c>
      <c r="K54" s="5">
        <f>IF(AND(S54&gt;0,U54&gt;0),U54/S54-1,"")</f>
        <v>-0.0175702811244981</v>
      </c>
      <c r="L54" s="3">
        <f>IF(AND(AB54&lt;&gt;0,U54&gt;0),U54/AB54,"")</f>
      </c>
      <c r="M54" s="3">
        <f>IF(AND(AF54&lt;&gt;0,O54&gt;0),O54/AF54,"")</f>
        <v>2.6925775991963836</v>
      </c>
      <c r="N54" t="s">
        <v>36</v>
      </c>
      <c r="O54" s="6">
        <f>D54*AG54/100</f>
        <v>1072.1843999999999</v>
      </c>
      <c r="P54" t="s">
        <v>1760</v>
      </c>
      <c r="Q54" t="s">
        <v>154</v>
      </c>
      <c r="R54" t="s">
        <v>2622</v>
      </c>
      <c r="S54">
        <v>19.92</v>
      </c>
      <c r="U54">
        <v>19.57</v>
      </c>
      <c r="V54">
        <v>0</v>
      </c>
      <c r="W54">
        <v>0</v>
      </c>
      <c r="X54">
        <v>24.3</v>
      </c>
      <c r="Y54">
        <v>23.8</v>
      </c>
      <c r="Z54">
        <v>24.2</v>
      </c>
      <c r="AB54">
        <v>0</v>
      </c>
      <c r="AC54" s="6">
        <v>445.8</v>
      </c>
      <c r="AD54" s="6">
        <v>330.2</v>
      </c>
      <c r="AE54" s="6">
        <v>6.5</v>
      </c>
      <c r="AF54" s="6">
        <v>398.2</v>
      </c>
      <c r="AG54" s="6">
        <v>341.46</v>
      </c>
    </row>
    <row r="55" spans="1:33" ht="15">
      <c r="A55" s="12" t="s">
        <v>163</v>
      </c>
      <c r="B55" t="s">
        <v>164</v>
      </c>
      <c r="C55" t="s">
        <v>165</v>
      </c>
      <c r="D55" s="18">
        <v>1392</v>
      </c>
      <c r="E55" s="3">
        <f>IF(AND(S55&lt;&gt;0,D55&gt;0),D55/S55,"")</f>
        <v>10.91764705882353</v>
      </c>
      <c r="F55" s="3">
        <f>IF(AND(U55&lt;&gt;0,D55&gt;0),D55/U55,"")</f>
        <v>10.708516039695361</v>
      </c>
      <c r="G55" s="4">
        <f>IF(AND(D55&lt;&gt;0,Y55&gt;0),Y55/D55,"")</f>
        <v>0.040948275862068964</v>
      </c>
      <c r="H55" s="4">
        <f>IF(AND(D55&lt;&gt;0,AB55&gt;0),AB55/D55,"")</f>
        <v>0.04512212643678161</v>
      </c>
      <c r="I55" s="3">
        <f>IF(AC55=AD55,0,O55/(AC55-AD55))</f>
        <v>0.23731146509694662</v>
      </c>
      <c r="J55" s="3">
        <v>0</v>
      </c>
      <c r="K55" s="5">
        <f>IF(AND(S55&gt;0,U55&gt;0),U55/S55-1,"")</f>
        <v>0.019529411764706017</v>
      </c>
      <c r="L55" s="3">
        <f>IF(AND(AB55&lt;&gt;0,U55&gt;0),U55/AB55,"")</f>
        <v>2.0695749084540678</v>
      </c>
      <c r="M55" s="3">
        <f>IF(AND(AF55&lt;&gt;0,O55&gt;0),O55/AF55,"")</f>
      </c>
      <c r="N55" t="s">
        <v>2324</v>
      </c>
      <c r="O55" s="6">
        <f>D55*AG55/100</f>
        <v>2112.4991999999997</v>
      </c>
      <c r="P55" t="s">
        <v>1760</v>
      </c>
      <c r="Q55" t="s">
        <v>89</v>
      </c>
      <c r="R55" t="s">
        <v>2629</v>
      </c>
      <c r="S55">
        <v>127.5</v>
      </c>
      <c r="U55">
        <v>129.99</v>
      </c>
      <c r="V55">
        <v>44.5</v>
      </c>
      <c r="W55">
        <v>49</v>
      </c>
      <c r="X55">
        <v>53.5</v>
      </c>
      <c r="Y55">
        <v>57</v>
      </c>
      <c r="Z55">
        <v>60</v>
      </c>
      <c r="AB55">
        <v>62.81</v>
      </c>
      <c r="AC55" s="6">
        <v>9285.2</v>
      </c>
      <c r="AD55" s="6">
        <v>383.4</v>
      </c>
      <c r="AE55" s="6">
        <v>0</v>
      </c>
      <c r="AG55" s="6">
        <v>151.76</v>
      </c>
    </row>
    <row r="56" spans="1:33" ht="15">
      <c r="A56" s="12" t="s">
        <v>166</v>
      </c>
      <c r="B56" t="s">
        <v>1969</v>
      </c>
      <c r="C56" t="s">
        <v>167</v>
      </c>
      <c r="D56" s="18">
        <v>1003</v>
      </c>
      <c r="E56" s="3">
        <f>IF(AND(S56&lt;&gt;0,D56&gt;0),D56/S56,"")</f>
        <v>18.47145488029466</v>
      </c>
      <c r="F56" s="3">
        <f>IF(AND(U56&lt;&gt;0,D56&gt;0),D56/U56,"")</f>
        <v>15.968794777901607</v>
      </c>
      <c r="G56" s="4">
        <f>IF(AND(D56&lt;&gt;0,Y56&gt;0),Y56/D56,"")</f>
        <v>0.02213359920239282</v>
      </c>
      <c r="H56" s="4">
        <f>IF(AND(D56&lt;&gt;0,AB56&gt;0),AB56/D56,"")</f>
        <v>0.02436689930209372</v>
      </c>
      <c r="I56" s="3">
        <f>IF(AC56=AD56,0,O56/(AC56-AD56))</f>
        <v>1.0568912001649002</v>
      </c>
      <c r="J56" s="3">
        <v>-26.75</v>
      </c>
      <c r="K56" s="5">
        <f>IF(AND(S56&gt;0,U56&gt;0),U56/S56-1,"")</f>
        <v>0.15672191528545132</v>
      </c>
      <c r="L56" s="3">
        <f>IF(AND(AB56&lt;&gt;0,U56&gt;0),U56/AB56,"")</f>
        <v>2.5699672667757776</v>
      </c>
      <c r="M56" s="3">
        <f>IF(AND(AF56&lt;&gt;0,O56&gt;0),O56/AF56,"")</f>
        <v>0.3791768965304739</v>
      </c>
      <c r="N56" t="s">
        <v>2324</v>
      </c>
      <c r="O56" s="6">
        <f>D56*AG56/100</f>
        <v>1230.5807</v>
      </c>
      <c r="P56" t="s">
        <v>1760</v>
      </c>
      <c r="Q56" t="s">
        <v>1766</v>
      </c>
      <c r="R56" t="s">
        <v>2681</v>
      </c>
      <c r="S56">
        <v>54.3</v>
      </c>
      <c r="T56">
        <v>60.11</v>
      </c>
      <c r="U56">
        <v>62.81</v>
      </c>
      <c r="V56">
        <v>15.7</v>
      </c>
      <c r="W56">
        <v>18.2</v>
      </c>
      <c r="X56">
        <v>19.5</v>
      </c>
      <c r="Y56">
        <v>22.2</v>
      </c>
      <c r="Z56">
        <v>22.4</v>
      </c>
      <c r="AA56">
        <v>23.99</v>
      </c>
      <c r="AB56">
        <v>24.44</v>
      </c>
      <c r="AC56" s="6">
        <v>1240.63</v>
      </c>
      <c r="AD56" s="6">
        <v>76.29</v>
      </c>
      <c r="AE56" s="6">
        <v>156.8</v>
      </c>
      <c r="AF56" s="6">
        <v>3245.4</v>
      </c>
      <c r="AG56" s="6">
        <v>122.69</v>
      </c>
    </row>
    <row r="57" spans="1:33" ht="15">
      <c r="A57" s="12" t="s">
        <v>1737</v>
      </c>
      <c r="B57" t="s">
        <v>1738</v>
      </c>
      <c r="C57" t="s">
        <v>1739</v>
      </c>
      <c r="D57" s="18">
        <v>2554</v>
      </c>
      <c r="E57" s="3">
        <f>IF(AND(S57&lt;&gt;0,D57&gt;0),D57/S57,"")</f>
        <v>29.032624758440377</v>
      </c>
      <c r="F57" s="3">
        <f>IF(AND(U57&lt;&gt;0,D57&gt;0),D57/U57,"")</f>
        <v>21.719533973977377</v>
      </c>
      <c r="G57" s="4">
        <f>IF(AND(D57&lt;&gt;0,Y57&gt;0),Y57/D57,"")</f>
        <v>0.013739545810493345</v>
      </c>
      <c r="H57" s="4">
        <f>IF(AND(D57&lt;&gt;0,AB57&gt;0),AB57/D57,"")</f>
        <v>0.020305403288958496</v>
      </c>
      <c r="I57" s="3">
        <f>IF(AC57=AD57,0,O57/(AC57-AD57))</f>
        <v>2.3193476491987077</v>
      </c>
      <c r="J57" s="3">
        <v>0</v>
      </c>
      <c r="K57" s="5">
        <f>IF(AND(S57&gt;0,U57&gt;0),U57/S57-1,"")</f>
        <v>0.3367056951233376</v>
      </c>
      <c r="L57" s="3">
        <f>IF(AND(AB57&lt;&gt;0,U57&gt;0),U57/AB57,"")</f>
        <v>2.2674508291554187</v>
      </c>
      <c r="M57" s="3">
        <f>IF(AND(AF57&lt;&gt;0,O57&gt;0),O57/AF57,"")</f>
        <v>1.8188128857964099</v>
      </c>
      <c r="N57" t="s">
        <v>2324</v>
      </c>
      <c r="O57" s="6">
        <f>D57*AG57/100</f>
        <v>9263.868800000002</v>
      </c>
      <c r="P57" t="s">
        <v>1762</v>
      </c>
      <c r="Q57" t="s">
        <v>85</v>
      </c>
      <c r="R57" t="s">
        <v>2584</v>
      </c>
      <c r="S57">
        <v>87.97</v>
      </c>
      <c r="T57">
        <v>105.96</v>
      </c>
      <c r="U57">
        <v>117.59</v>
      </c>
      <c r="V57">
        <v>29.8272</v>
      </c>
      <c r="W57">
        <v>31.0554</v>
      </c>
      <c r="X57">
        <v>31.5817</v>
      </c>
      <c r="Y57">
        <v>35.0908</v>
      </c>
      <c r="Z57">
        <v>0</v>
      </c>
      <c r="AA57">
        <v>46.96</v>
      </c>
      <c r="AB57">
        <v>51.86</v>
      </c>
      <c r="AC57" s="6">
        <v>5603.8</v>
      </c>
      <c r="AD57" s="6">
        <v>1609.63</v>
      </c>
      <c r="AE57" s="6">
        <v>496.03</v>
      </c>
      <c r="AF57" s="6">
        <v>5093.36</v>
      </c>
      <c r="AG57" s="6">
        <v>362.72</v>
      </c>
    </row>
    <row r="58" spans="1:33" ht="15">
      <c r="A58" s="12" t="s">
        <v>168</v>
      </c>
      <c r="B58" t="s">
        <v>169</v>
      </c>
      <c r="C58" t="s">
        <v>170</v>
      </c>
      <c r="D58" s="18">
        <v>4979</v>
      </c>
      <c r="E58" s="3">
        <f>IF(AND(S58&lt;&gt;0,D58&gt;0),D58/S58,"")</f>
        <v>18.35373046299027</v>
      </c>
      <c r="F58" s="3">
        <f>IF(AND(U58&lt;&gt;0,D58&gt;0),D58/U58,"")</f>
      </c>
      <c r="G58" s="4">
        <f>IF(AND(D58&lt;&gt;0,Y58&gt;0),Y58/D58,"")</f>
        <v>0.020406326571600724</v>
      </c>
      <c r="H58" s="4">
        <f>IF(AND(D58&lt;&gt;0,AB58&gt;0),AB58/D58,"")</f>
      </c>
      <c r="I58" s="3">
        <f>IF(AC58=AD58,0,O58/(AC58-AD58))</f>
        <v>0.38530221280570476</v>
      </c>
      <c r="J58" s="3">
        <v>39.17</v>
      </c>
      <c r="K58" s="5">
        <f>IF(AND(S58&gt;0,U58&gt;0),U58/S58-1,"")</f>
      </c>
      <c r="L58" s="3">
        <f>IF(AND(AB58&lt;&gt;0,U58&gt;0),U58/AB58,"")</f>
      </c>
      <c r="M58" s="3">
        <f>IF(AND(AF58&lt;&gt;0,O58&gt;0),O58/AF58,"")</f>
        <v>0.8966900082081678</v>
      </c>
      <c r="N58" t="s">
        <v>36</v>
      </c>
      <c r="O58" s="6">
        <f>D58*AG58/100</f>
        <v>10716.7996</v>
      </c>
      <c r="P58" t="s">
        <v>1762</v>
      </c>
      <c r="Q58" t="s">
        <v>1761</v>
      </c>
      <c r="R58" t="s">
        <v>2630</v>
      </c>
      <c r="S58">
        <v>271.28</v>
      </c>
      <c r="V58">
        <v>75.2615</v>
      </c>
      <c r="W58">
        <v>75.2615</v>
      </c>
      <c r="X58">
        <v>82.7877</v>
      </c>
      <c r="Y58">
        <v>101.6031</v>
      </c>
      <c r="Z58">
        <v>120.4185</v>
      </c>
      <c r="AC58" s="6">
        <v>31163.6</v>
      </c>
      <c r="AD58" s="6">
        <v>3349.59</v>
      </c>
      <c r="AE58" s="6">
        <v>482.63</v>
      </c>
      <c r="AF58" s="6">
        <v>11951.51</v>
      </c>
      <c r="AG58" s="6">
        <v>215.24</v>
      </c>
    </row>
    <row r="59" spans="1:33" ht="15">
      <c r="A59" s="12" t="s">
        <v>1158</v>
      </c>
      <c r="B59" t="s">
        <v>1159</v>
      </c>
      <c r="C59" t="s">
        <v>171</v>
      </c>
      <c r="D59" s="18">
        <v>143.1</v>
      </c>
      <c r="E59" s="3">
        <f>IF(AND(S59&lt;&gt;0,D59&gt;0),D59/S59,"")</f>
        <v>10.422432629278951</v>
      </c>
      <c r="F59" s="3">
        <f>IF(AND(U59&lt;&gt;0,D59&gt;0),D59/U59,"")</f>
        <v>14.76780185758514</v>
      </c>
      <c r="G59" s="4">
        <f>IF(AND(D59&lt;&gt;0,Y59&gt;0),Y59/D59,"")</f>
        <v>0.02087980433263452</v>
      </c>
      <c r="H59" s="4">
        <f>IF(AND(D59&lt;&gt;0,AB59&gt;0),AB59/D59,"")</f>
        <v>0.03941299790356394</v>
      </c>
      <c r="I59" s="3">
        <f>IF(AC59=AD59,0,O59/(AC59-AD59))</f>
        <v>1.4218428242477557</v>
      </c>
      <c r="J59" s="3">
        <v>-26.23</v>
      </c>
      <c r="K59" s="5">
        <f>IF(AND(S59&gt;0,U59&gt;0),U59/S59-1,"")</f>
        <v>-0.29424617625637295</v>
      </c>
      <c r="L59" s="3">
        <f>IF(AND(AB59&lt;&gt;0,U59&gt;0),U59/AB59,"")</f>
        <v>1.7180851063829787</v>
      </c>
      <c r="M59" s="3">
        <f>IF(AND(AF59&lt;&gt;0,O59&gt;0),O59/AF59,"")</f>
        <v>3.2376367974549307</v>
      </c>
      <c r="N59" t="s">
        <v>2324</v>
      </c>
      <c r="O59" s="6">
        <f>D59*AG59/100</f>
        <v>1648.66941</v>
      </c>
      <c r="P59" t="s">
        <v>1760</v>
      </c>
      <c r="Q59" t="s">
        <v>37</v>
      </c>
      <c r="R59" t="s">
        <v>2585</v>
      </c>
      <c r="S59">
        <v>13.73</v>
      </c>
      <c r="T59">
        <v>8.96</v>
      </c>
      <c r="U59">
        <v>9.69</v>
      </c>
      <c r="V59">
        <v>0</v>
      </c>
      <c r="W59">
        <v>0.6548</v>
      </c>
      <c r="X59">
        <v>2.2277</v>
      </c>
      <c r="Y59">
        <v>2.9879</v>
      </c>
      <c r="Z59">
        <v>12.0418</v>
      </c>
      <c r="AA59">
        <v>5.3</v>
      </c>
      <c r="AB59">
        <v>5.64</v>
      </c>
      <c r="AC59" s="6">
        <v>1284.09</v>
      </c>
      <c r="AD59" s="6">
        <v>124.56</v>
      </c>
      <c r="AE59" s="6">
        <v>323.72</v>
      </c>
      <c r="AF59" s="6">
        <v>509.22</v>
      </c>
      <c r="AG59" s="6">
        <v>1152.11</v>
      </c>
    </row>
    <row r="60" spans="1:17" ht="15">
      <c r="A60" s="12" t="s">
        <v>2588</v>
      </c>
      <c r="B60" t="s">
        <v>2589</v>
      </c>
      <c r="C60" t="s">
        <v>2590</v>
      </c>
      <c r="D60" s="18">
        <v>230</v>
      </c>
      <c r="E60" s="3">
        <f>IF(AND(S60&lt;&gt;0,D60&gt;0),D60/S60,"")</f>
      </c>
      <c r="F60" s="3">
        <f>IF(AND(U60&lt;&gt;0,D60&gt;0),D60/U60,"")</f>
      </c>
      <c r="G60" s="4">
        <f>IF(AND(D60&lt;&gt;0,Y60&gt;0),Y60/D60,"")</f>
      </c>
      <c r="H60" s="4">
        <f>IF(AND(D60&lt;&gt;0,AB60&gt;0),AB60/D60,"")</f>
      </c>
      <c r="I60" s="3">
        <f>IF(AC60=AD60,0,O60/(AC60-AD60))</f>
        <v>0</v>
      </c>
      <c r="K60" s="5">
        <f>IF(AND(S60&gt;0,U60&gt;0),U60/S60-1,"")</f>
      </c>
      <c r="L60" s="3">
        <f>IF(AND(AB60&lt;&gt;0,U60&gt;0),U60/AB60,"")</f>
      </c>
      <c r="M60" s="3">
        <f>IF(AND(AF60&lt;&gt;0,O60&gt;0),O60/AF60,"")</f>
      </c>
      <c r="N60" t="s">
        <v>36</v>
      </c>
      <c r="O60" s="6">
        <f>D60*AG60/100</f>
        <v>0</v>
      </c>
      <c r="P60" t="s">
        <v>1760</v>
      </c>
      <c r="Q60" t="s">
        <v>137</v>
      </c>
    </row>
    <row r="61" spans="1:33" ht="15">
      <c r="A61" s="12" t="s">
        <v>1847</v>
      </c>
      <c r="B61" t="s">
        <v>1853</v>
      </c>
      <c r="C61" t="s">
        <v>1848</v>
      </c>
      <c r="D61" s="18">
        <v>672.5</v>
      </c>
      <c r="E61" s="3">
        <f>IF(AND(S61&lt;&gt;0,D61&gt;0),D61/S61,"")</f>
        <v>22.231404958677686</v>
      </c>
      <c r="F61" s="3">
        <f>IF(AND(U61&lt;&gt;0,D61&gt;0),D61/U61,"")</f>
        <v>16.197013487475914</v>
      </c>
      <c r="G61" s="4">
        <f>IF(AND(D61&lt;&gt;0,Y61&gt;0),Y61/D61,"")</f>
        <v>0.02631970260223048</v>
      </c>
      <c r="H61" s="4">
        <f>IF(AND(D61&lt;&gt;0,AB61&gt;0),AB61/D61,"")</f>
        <v>0.033799256505576206</v>
      </c>
      <c r="I61" s="3">
        <f>IF(AC61=AD61,0,O61/(AC61-AD61))</f>
        <v>3.101862223348538</v>
      </c>
      <c r="J61" s="3">
        <v>42.39</v>
      </c>
      <c r="K61" s="5">
        <f>IF(AND(S61&gt;0,U61&gt;0),U61/S61-1,"")</f>
        <v>0.3725619834710745</v>
      </c>
      <c r="L61" s="3">
        <f>IF(AND(AB61&lt;&gt;0,U61&gt;0),U61/AB61,"")</f>
        <v>1.8266608007039156</v>
      </c>
      <c r="M61" s="3">
        <f>IF(AND(AF61&lt;&gt;0,O61&gt;0),O61/AF61,"")</f>
        <v>2.301318939583856</v>
      </c>
      <c r="N61" t="s">
        <v>36</v>
      </c>
      <c r="O61" s="6">
        <f>D61*AG61/100</f>
        <v>1835.99225</v>
      </c>
      <c r="P61" t="s">
        <v>1760</v>
      </c>
      <c r="Q61" t="s">
        <v>1761</v>
      </c>
      <c r="R61" t="s">
        <v>2584</v>
      </c>
      <c r="S61">
        <v>30.25</v>
      </c>
      <c r="T61">
        <v>38.52</v>
      </c>
      <c r="U61">
        <v>41.52</v>
      </c>
      <c r="V61">
        <v>12.1</v>
      </c>
      <c r="W61">
        <v>10.2</v>
      </c>
      <c r="X61">
        <v>14.7</v>
      </c>
      <c r="Y61">
        <v>17.7</v>
      </c>
      <c r="Z61">
        <v>19.8</v>
      </c>
      <c r="AA61">
        <v>21.08</v>
      </c>
      <c r="AB61">
        <v>22.73</v>
      </c>
      <c r="AC61" s="6">
        <v>1296.7</v>
      </c>
      <c r="AD61" s="6">
        <v>704.8</v>
      </c>
      <c r="AE61" s="6">
        <v>55.8</v>
      </c>
      <c r="AF61" s="6">
        <v>797.8</v>
      </c>
      <c r="AG61" s="6">
        <v>273.01</v>
      </c>
    </row>
    <row r="62" spans="1:33" ht="15">
      <c r="A62" s="12" t="s">
        <v>1991</v>
      </c>
      <c r="B62" t="s">
        <v>1993</v>
      </c>
      <c r="C62" t="s">
        <v>1992</v>
      </c>
      <c r="D62" s="18">
        <v>2932</v>
      </c>
      <c r="E62" s="3">
        <f>IF(AND(S62&lt;&gt;0,D62&gt;0),D62/S62,"")</f>
        <v>20.480581167924</v>
      </c>
      <c r="F62" s="3">
        <f>IF(AND(U62&lt;&gt;0,D62&gt;0),D62/U62,"")</f>
        <v>21.101115509175965</v>
      </c>
      <c r="G62" s="4">
        <f>IF(AND(D62&lt;&gt;0,Y62&gt;0),Y62/D62,"")</f>
        <v>0.021145975443383355</v>
      </c>
      <c r="H62" s="4">
        <f>IF(AND(D62&lt;&gt;0,AB62&gt;0),AB62/D62,"")</f>
        <v>0.02642223738062756</v>
      </c>
      <c r="I62" s="3">
        <f>IF(AC62=AD62,0,O62/(AC62-AD62))</f>
        <v>2.94564174144234</v>
      </c>
      <c r="J62" s="3">
        <v>-39.6</v>
      </c>
      <c r="K62" s="5">
        <f>IF(AND(S62&gt;0,U62&gt;0),U62/S62-1,"")</f>
        <v>-0.029407655769768115</v>
      </c>
      <c r="L62" s="3">
        <f>IF(AND(AB62&lt;&gt;0,U62&gt;0),U62/AB62,"")</f>
        <v>1.7935975216212727</v>
      </c>
      <c r="M62" s="3">
        <f>IF(AND(AF62&lt;&gt;0,O62&gt;0),O62/AF62,"")</f>
        <v>2.8956014374387453</v>
      </c>
      <c r="N62" t="s">
        <v>2324</v>
      </c>
      <c r="O62" s="6">
        <f>D62*AG62/100</f>
        <v>886.3436</v>
      </c>
      <c r="P62" t="s">
        <v>1760</v>
      </c>
      <c r="Q62" t="s">
        <v>97</v>
      </c>
      <c r="R62" t="s">
        <v>2591</v>
      </c>
      <c r="S62">
        <v>143.16</v>
      </c>
      <c r="T62">
        <v>112.51</v>
      </c>
      <c r="U62">
        <v>138.95</v>
      </c>
      <c r="V62">
        <v>52</v>
      </c>
      <c r="W62">
        <v>58</v>
      </c>
      <c r="X62">
        <v>61</v>
      </c>
      <c r="Y62">
        <v>62</v>
      </c>
      <c r="Z62">
        <v>66</v>
      </c>
      <c r="AA62">
        <v>70.16</v>
      </c>
      <c r="AB62">
        <v>77.47</v>
      </c>
      <c r="AC62" s="6">
        <v>601.4</v>
      </c>
      <c r="AD62" s="6">
        <v>300.5</v>
      </c>
      <c r="AE62" s="6">
        <v>183.8</v>
      </c>
      <c r="AF62" s="6">
        <v>306.1</v>
      </c>
      <c r="AG62" s="6">
        <v>30.23</v>
      </c>
    </row>
    <row r="63" spans="1:33" ht="15">
      <c r="A63" s="12" t="s">
        <v>173</v>
      </c>
      <c r="B63" t="s">
        <v>174</v>
      </c>
      <c r="C63" t="s">
        <v>175</v>
      </c>
      <c r="D63" s="18">
        <v>2668.75</v>
      </c>
      <c r="E63" s="3">
        <f>IF(AND(S63&lt;&gt;0,D63&gt;0),D63/S63,"")</f>
      </c>
      <c r="F63" s="3">
        <f>IF(AND(U63&lt;&gt;0,D63&gt;0),D63/U63,"")</f>
      </c>
      <c r="G63" s="4">
        <f>IF(AND(D63&lt;&gt;0,Y63&gt;0),Y63/D63,"")</f>
        <v>0.0197096018735363</v>
      </c>
      <c r="H63" s="4">
        <f>IF(AND(D63&lt;&gt;0,AB63&gt;0),AB63/D63,"")</f>
      </c>
      <c r="I63" s="3">
        <f>IF(AC63=AD63,0,O63/(AC63-AD63))</f>
        <v>0</v>
      </c>
      <c r="K63" s="5">
        <f>IF(AND(S63&gt;0,U63&gt;0),U63/S63-1,"")</f>
      </c>
      <c r="L63" s="3">
        <f>IF(AND(AB63&lt;&gt;0,U63&gt;0),U63/AB63,"")</f>
      </c>
      <c r="M63" s="3">
        <f>IF(AND(AF63&lt;&gt;0,O63&gt;0),O63/AF63,"")</f>
      </c>
      <c r="N63" t="s">
        <v>2324</v>
      </c>
      <c r="O63" s="6">
        <f>D63*AG63/100</f>
        <v>1477.95375</v>
      </c>
      <c r="P63" t="s">
        <v>1760</v>
      </c>
      <c r="Q63" t="s">
        <v>32</v>
      </c>
      <c r="R63" t="s">
        <v>2664</v>
      </c>
      <c r="V63">
        <v>47.2</v>
      </c>
      <c r="W63">
        <v>49.1</v>
      </c>
      <c r="X63">
        <v>50.6</v>
      </c>
      <c r="Y63">
        <v>52.6</v>
      </c>
      <c r="Z63">
        <v>154.8</v>
      </c>
      <c r="AG63" s="6">
        <v>55.38</v>
      </c>
    </row>
    <row r="64" spans="1:33" ht="15">
      <c r="A64" s="12" t="s">
        <v>1944</v>
      </c>
      <c r="B64" t="s">
        <v>2488</v>
      </c>
      <c r="C64" t="s">
        <v>1945</v>
      </c>
      <c r="D64" s="18">
        <v>224.9</v>
      </c>
      <c r="E64" s="3">
        <f>IF(AND(S64&lt;&gt;0,D64&gt;0),D64/S64,"")</f>
        <v>9.517562420651714</v>
      </c>
      <c r="F64" s="3">
        <f>IF(AND(U64&lt;&gt;0,D64&gt;0),D64/U64,"")</f>
        <v>18.1957928802589</v>
      </c>
      <c r="G64" s="4">
        <f>IF(AND(D64&lt;&gt;0,Y64&gt;0),Y64/D64,"")</f>
      </c>
      <c r="H64" s="4">
        <f>IF(AND(D64&lt;&gt;0,AB64&gt;0),AB64/D64,"")</f>
        <v>0.029390840373499334</v>
      </c>
      <c r="I64" s="3">
        <f>IF(AC64=AD64,0,O64/(AC64-AD64))</f>
        <v>0.47668830966130793</v>
      </c>
      <c r="J64" s="3">
        <v>85.68</v>
      </c>
      <c r="K64" s="5">
        <f>IF(AND(S64&gt;0,U64&gt;0),U64/S64-1,"")</f>
        <v>-0.47693609818027927</v>
      </c>
      <c r="L64" s="3">
        <f>IF(AND(AB64&lt;&gt;0,U64&gt;0),U64/AB64,"")</f>
        <v>1.869894099848714</v>
      </c>
      <c r="M64" s="3">
        <f>IF(AND(AF64&lt;&gt;0,O64&gt;0),O64/AF64,"")</f>
        <v>8.555019607843137</v>
      </c>
      <c r="N64" t="s">
        <v>36</v>
      </c>
      <c r="O64" s="6">
        <f>D64*AG64/100</f>
        <v>916.2425999999999</v>
      </c>
      <c r="P64" t="s">
        <v>1760</v>
      </c>
      <c r="Q64" t="s">
        <v>1773</v>
      </c>
      <c r="R64" t="s">
        <v>2582</v>
      </c>
      <c r="S64">
        <v>23.63</v>
      </c>
      <c r="T64">
        <v>11.15</v>
      </c>
      <c r="U64">
        <v>12.36</v>
      </c>
      <c r="V64">
        <v>0</v>
      </c>
      <c r="W64">
        <v>0</v>
      </c>
      <c r="X64">
        <v>0</v>
      </c>
      <c r="Y64">
        <v>0</v>
      </c>
      <c r="Z64">
        <v>42.05</v>
      </c>
      <c r="AA64">
        <v>6.2</v>
      </c>
      <c r="AB64">
        <v>6.61</v>
      </c>
      <c r="AC64" s="6">
        <v>1923.3</v>
      </c>
      <c r="AD64" s="6">
        <v>1.2</v>
      </c>
      <c r="AE64" s="6">
        <v>99.5</v>
      </c>
      <c r="AF64" s="6">
        <v>107.1</v>
      </c>
      <c r="AG64" s="6">
        <v>407.4</v>
      </c>
    </row>
    <row r="65" spans="1:33" ht="15">
      <c r="A65" s="12" t="s">
        <v>176</v>
      </c>
      <c r="B65" t="s">
        <v>177</v>
      </c>
      <c r="C65" t="s">
        <v>178</v>
      </c>
      <c r="D65" s="18">
        <v>168.68</v>
      </c>
      <c r="E65" s="3">
        <f>IF(AND(S65&lt;&gt;0,D65&gt;0),D65/S65,"")</f>
        <v>5.383977018831791</v>
      </c>
      <c r="F65" s="3">
        <f>IF(AND(U65&lt;&gt;0,D65&gt;0),D65/U65,"")</f>
        <v>10.562304320601127</v>
      </c>
      <c r="G65" s="4">
        <f>IF(AND(D65&lt;&gt;0,Y65&gt;0),Y65/D65,"")</f>
        <v>0.0713184728479962</v>
      </c>
      <c r="H65" s="4">
        <f>IF(AND(D65&lt;&gt;0,AB65&gt;0),AB65/D65,"")</f>
        <v>0.07280056912497035</v>
      </c>
      <c r="I65" s="3">
        <f>IF(AC65=AD65,0,O65/(AC65-AD65))</f>
        <v>0.5386576316600994</v>
      </c>
      <c r="J65" s="3">
        <v>163.95</v>
      </c>
      <c r="K65" s="5">
        <f>IF(AND(S65&gt;0,U65&gt;0),U65/S65-1,"")</f>
        <v>-0.49026492180019143</v>
      </c>
      <c r="L65" s="3">
        <f>IF(AND(AB65&lt;&gt;0,U65&gt;0),U65/AB65,"")</f>
        <v>1.3004885993485342</v>
      </c>
      <c r="M65" s="3">
        <f>IF(AND(AF65&lt;&gt;0,O65&gt;0),O65/AF65,"")</f>
        <v>0.3480346021695816</v>
      </c>
      <c r="N65" t="s">
        <v>36</v>
      </c>
      <c r="O65" s="6">
        <f>D65*AG65/100</f>
        <v>9432.433788</v>
      </c>
      <c r="P65" t="s">
        <v>1762</v>
      </c>
      <c r="Q65" t="s">
        <v>1839</v>
      </c>
      <c r="R65" t="s">
        <v>2570</v>
      </c>
      <c r="S65">
        <v>31.33</v>
      </c>
      <c r="T65">
        <v>15.62</v>
      </c>
      <c r="U65">
        <v>15.97</v>
      </c>
      <c r="V65">
        <v>16.7</v>
      </c>
      <c r="W65">
        <v>17.18</v>
      </c>
      <c r="X65">
        <v>11.97</v>
      </c>
      <c r="Y65">
        <v>12.03</v>
      </c>
      <c r="Z65">
        <v>12</v>
      </c>
      <c r="AA65">
        <v>12.01</v>
      </c>
      <c r="AB65">
        <v>12.28</v>
      </c>
      <c r="AC65" s="6">
        <v>21894</v>
      </c>
      <c r="AD65" s="6">
        <v>4383</v>
      </c>
      <c r="AE65" s="6">
        <v>3647</v>
      </c>
      <c r="AF65" s="6">
        <v>27102</v>
      </c>
      <c r="AG65" s="6">
        <v>5591.91</v>
      </c>
    </row>
    <row r="66" spans="1:33" ht="15">
      <c r="A66" s="12" t="s">
        <v>179</v>
      </c>
      <c r="B66" t="s">
        <v>1183</v>
      </c>
      <c r="C66" t="s">
        <v>180</v>
      </c>
      <c r="D66" s="18">
        <v>217.7</v>
      </c>
      <c r="E66" s="3">
        <f>IF(AND(S66&lt;&gt;0,D66&gt;0),D66/S66,"")</f>
        <v>24.433221099887763</v>
      </c>
      <c r="F66" s="3">
        <f>IF(AND(U66&lt;&gt;0,D66&gt;0),D66/U66,"")</f>
        <v>35.5718954248366</v>
      </c>
      <c r="G66" s="4">
        <f>IF(AND(D66&lt;&gt;0,Y66&gt;0),Y66/D66,"")</f>
      </c>
      <c r="H66" s="4">
        <f>IF(AND(D66&lt;&gt;0,AB66&gt;0),AB66/D66,"")</f>
      </c>
      <c r="I66" s="3">
        <f>IF(AC66=AD66,0,O66/(AC66-AD66))</f>
        <v>0.8399853664022651</v>
      </c>
      <c r="J66" s="3">
        <v>-15.29</v>
      </c>
      <c r="K66" s="5">
        <f>IF(AND(S66&gt;0,U66&gt;0),U66/S66-1,"")</f>
        <v>-0.31313131313131315</v>
      </c>
      <c r="L66" s="3">
        <f>IF(AND(AB66&lt;&gt;0,U66&gt;0),U66/AB66,"")</f>
      </c>
      <c r="M66" s="3">
        <f>IF(AND(AF66&lt;&gt;0,O66&gt;0),O66/AF66,"")</f>
      </c>
      <c r="N66" t="s">
        <v>36</v>
      </c>
      <c r="O66" s="6">
        <f>D66*AG66/100</f>
        <v>1269.71348</v>
      </c>
      <c r="P66" t="s">
        <v>1760</v>
      </c>
      <c r="Q66" t="s">
        <v>1763</v>
      </c>
      <c r="R66" t="s">
        <v>2682</v>
      </c>
      <c r="S66">
        <v>8.91</v>
      </c>
      <c r="T66">
        <v>-13.43</v>
      </c>
      <c r="U66">
        <v>6.12</v>
      </c>
      <c r="V66">
        <v>0</v>
      </c>
      <c r="W66">
        <v>0</v>
      </c>
      <c r="X66">
        <v>0</v>
      </c>
      <c r="Y66">
        <v>0</v>
      </c>
      <c r="Z66">
        <v>0</v>
      </c>
      <c r="AA66">
        <v>0</v>
      </c>
      <c r="AB66">
        <v>0</v>
      </c>
      <c r="AC66" s="6">
        <v>1989.23</v>
      </c>
      <c r="AD66" s="6">
        <v>477.64</v>
      </c>
      <c r="AE66" s="6">
        <v>271.03</v>
      </c>
      <c r="AG66" s="6">
        <v>583.24</v>
      </c>
    </row>
    <row r="67" spans="1:33" ht="15">
      <c r="A67" s="12" t="s">
        <v>2504</v>
      </c>
      <c r="B67" t="s">
        <v>2505</v>
      </c>
      <c r="C67" t="s">
        <v>2506</v>
      </c>
      <c r="D67" s="18">
        <v>85.35</v>
      </c>
      <c r="E67" s="3">
        <f>IF(AND(S67&lt;&gt;0,D67&gt;0),D67/S67,"")</f>
        <v>25.102941176470587</v>
      </c>
      <c r="F67" s="3">
        <f>IF(AND(U67&lt;&gt;0,D67&gt;0),D67/U67,"")</f>
        <v>16.413461538461537</v>
      </c>
      <c r="G67" s="4">
        <f>IF(AND(D67&lt;&gt;0,Y67&gt;0),Y67/D67,"")</f>
      </c>
      <c r="H67" s="4">
        <f>IF(AND(D67&lt;&gt;0,AB67&gt;0),AB67/D67,"")</f>
        <v>0.01581722319859403</v>
      </c>
      <c r="I67" s="3">
        <f>IF(AC67=AD67,0,O67/(AC67-AD67))</f>
        <v>1.1446481433985922</v>
      </c>
      <c r="J67" s="3">
        <v>-114.16</v>
      </c>
      <c r="K67" s="5">
        <f>IF(AND(S67&gt;0,U67&gt;0),U67/S67-1,"")</f>
        <v>0.5294117647058825</v>
      </c>
      <c r="L67" s="3">
        <f>IF(AND(AB67&lt;&gt;0,U67&gt;0),U67/AB67,"")</f>
        <v>3.8518518518518516</v>
      </c>
      <c r="M67" s="3">
        <f>IF(AND(AF67&lt;&gt;0,O67&gt;0),O67/AF67,"")</f>
        <v>1.1161901868336468</v>
      </c>
      <c r="N67" t="s">
        <v>36</v>
      </c>
      <c r="O67" s="6">
        <f>D67*AG67/100</f>
        <v>1205.00544</v>
      </c>
      <c r="P67" t="s">
        <v>1760</v>
      </c>
      <c r="Q67" t="s">
        <v>172</v>
      </c>
      <c r="R67" t="s">
        <v>2592</v>
      </c>
      <c r="S67">
        <v>3.4</v>
      </c>
      <c r="T67">
        <v>4.74</v>
      </c>
      <c r="U67">
        <v>5.2</v>
      </c>
      <c r="V67">
        <v>0</v>
      </c>
      <c r="W67">
        <v>0</v>
      </c>
      <c r="X67">
        <v>0</v>
      </c>
      <c r="Y67">
        <v>0</v>
      </c>
      <c r="Z67">
        <v>0.9633</v>
      </c>
      <c r="AA67">
        <v>1.17</v>
      </c>
      <c r="AB67">
        <v>1.35</v>
      </c>
      <c r="AC67" s="6">
        <v>1288.88</v>
      </c>
      <c r="AD67" s="6">
        <v>236.15</v>
      </c>
      <c r="AE67" s="6">
        <v>388.46</v>
      </c>
      <c r="AF67" s="6">
        <v>1079.57</v>
      </c>
      <c r="AG67" s="6">
        <v>1411.84</v>
      </c>
    </row>
    <row r="68" spans="1:33" ht="15">
      <c r="A68" s="12" t="s">
        <v>181</v>
      </c>
      <c r="B68" t="s">
        <v>182</v>
      </c>
      <c r="C68" t="s">
        <v>183</v>
      </c>
      <c r="D68" s="18">
        <v>139.2</v>
      </c>
      <c r="E68" s="3">
        <f>IF(AND(S68&lt;&gt;0,D68&gt;0),D68/S68,"")</f>
        <v>12.26431718061674</v>
      </c>
      <c r="F68" s="3">
        <f>IF(AND(U68&lt;&gt;0,D68&gt;0),D68/U68,"")</f>
        <v>21.382488479262673</v>
      </c>
      <c r="G68" s="4">
        <f>IF(AND(D68&lt;&gt;0,Y68&gt;0),Y68/D68,"")</f>
        <v>0.07298850574712644</v>
      </c>
      <c r="H68" s="4">
        <f>IF(AND(D68&lt;&gt;0,AB68&gt;0),AB68/D68,"")</f>
        <v>0.009913793103448277</v>
      </c>
      <c r="I68" s="3">
        <f>IF(AC68=AD68,0,O68/(AC68-AD68))</f>
        <v>2.0455324933931536</v>
      </c>
      <c r="J68" s="3">
        <v>210.35</v>
      </c>
      <c r="K68" s="5">
        <f>IF(AND(S68&gt;0,U68&gt;0),U68/S68-1,"")</f>
        <v>-0.426431718061674</v>
      </c>
      <c r="L68" s="3">
        <f>IF(AND(AB68&lt;&gt;0,U68&gt;0),U68/AB68,"")</f>
        <v>4.717391304347826</v>
      </c>
      <c r="M68" s="3">
        <f>IF(AND(AF68&lt;&gt;0,O68&gt;0),O68/AF68,"")</f>
        <v>1.7121693091208396</v>
      </c>
      <c r="N68" t="s">
        <v>36</v>
      </c>
      <c r="O68" s="6">
        <f>D68*AG68/100</f>
        <v>3328.2859200000003</v>
      </c>
      <c r="P68" t="s">
        <v>1760</v>
      </c>
      <c r="Q68" t="s">
        <v>1768</v>
      </c>
      <c r="R68" t="s">
        <v>2585</v>
      </c>
      <c r="S68">
        <v>11.35</v>
      </c>
      <c r="T68">
        <v>5.72</v>
      </c>
      <c r="U68">
        <v>6.51</v>
      </c>
      <c r="V68">
        <v>9.04</v>
      </c>
      <c r="W68">
        <v>9.944</v>
      </c>
      <c r="X68">
        <v>10.796</v>
      </c>
      <c r="Y68">
        <v>10.16</v>
      </c>
      <c r="Z68">
        <v>0</v>
      </c>
      <c r="AA68">
        <v>0.57</v>
      </c>
      <c r="AB68">
        <v>1.38</v>
      </c>
      <c r="AC68" s="6">
        <v>2793</v>
      </c>
      <c r="AD68" s="6">
        <v>1165.9</v>
      </c>
      <c r="AE68" s="6">
        <v>244.7</v>
      </c>
      <c r="AF68" s="6">
        <v>1943.9</v>
      </c>
      <c r="AG68" s="6">
        <v>2391.01</v>
      </c>
    </row>
    <row r="69" spans="1:33" ht="15">
      <c r="A69" s="12" t="s">
        <v>184</v>
      </c>
      <c r="B69" t="s">
        <v>2507</v>
      </c>
      <c r="C69" t="s">
        <v>185</v>
      </c>
      <c r="D69" s="18">
        <v>1656.1</v>
      </c>
      <c r="E69" s="3">
        <f>IF(AND(S69&lt;&gt;0,D69&gt;0),D69/S69,"")</f>
        <v>25.435416986637996</v>
      </c>
      <c r="F69" s="3">
        <f>IF(AND(U69&lt;&gt;0,D69&gt;0),D69/U69,"")</f>
        <v>21.471541553221833</v>
      </c>
      <c r="G69" s="4">
        <f>IF(AND(D69&lt;&gt;0,Y69&gt;0),Y69/D69,"")</f>
        <v>0.018235613791437715</v>
      </c>
      <c r="H69" s="4">
        <f>IF(AND(D69&lt;&gt;0,AB69&gt;0),AB69/D69,"")</f>
        <v>0.022208803816194677</v>
      </c>
      <c r="I69" s="3">
        <f>IF(AC69=AD69,0,O69/(AC69-AD69))</f>
        <v>5.213994947242684</v>
      </c>
      <c r="J69" s="3">
        <v>121.76</v>
      </c>
      <c r="K69" s="5">
        <f>IF(AND(S69&gt;0,U69&gt;0),U69/S69-1,"")</f>
        <v>0.18461065888496386</v>
      </c>
      <c r="L69" s="3">
        <f>IF(AND(AB69&lt;&gt;0,U69&gt;0),U69/AB69,"")</f>
        <v>2.097063621533442</v>
      </c>
      <c r="M69" s="3">
        <f>IF(AND(AF69&lt;&gt;0,O69&gt;0),O69/AF69,"")</f>
        <v>1.335878429992349</v>
      </c>
      <c r="N69" t="s">
        <v>2324</v>
      </c>
      <c r="O69" s="6">
        <f>D69*AG69/100</f>
        <v>26189.89662</v>
      </c>
      <c r="P69" t="s">
        <v>1762</v>
      </c>
      <c r="Q69" t="s">
        <v>1761</v>
      </c>
      <c r="R69" t="s">
        <v>2489</v>
      </c>
      <c r="S69">
        <v>65.11</v>
      </c>
      <c r="T69">
        <v>71.99</v>
      </c>
      <c r="U69">
        <v>77.13</v>
      </c>
      <c r="V69">
        <v>22.1</v>
      </c>
      <c r="W69">
        <v>24.8</v>
      </c>
      <c r="X69">
        <v>27.5</v>
      </c>
      <c r="Y69">
        <v>30.2</v>
      </c>
      <c r="Z69">
        <v>93.3</v>
      </c>
      <c r="AA69">
        <v>34.01</v>
      </c>
      <c r="AB69">
        <v>36.78</v>
      </c>
      <c r="AC69" s="6">
        <v>10542</v>
      </c>
      <c r="AD69" s="6">
        <v>5519</v>
      </c>
      <c r="AE69" s="6">
        <v>348</v>
      </c>
      <c r="AF69" s="6">
        <v>19605</v>
      </c>
      <c r="AG69" s="6">
        <v>1581.42</v>
      </c>
    </row>
    <row r="70" spans="1:33" ht="15">
      <c r="A70" s="12" t="s">
        <v>186</v>
      </c>
      <c r="B70" t="s">
        <v>187</v>
      </c>
      <c r="C70" t="s">
        <v>188</v>
      </c>
      <c r="D70" s="18">
        <v>527.5</v>
      </c>
      <c r="E70" s="3">
        <f>IF(AND(S70&lt;&gt;0,D70&gt;0),D70/S70,"")</f>
        <v>12.28172293364377</v>
      </c>
      <c r="F70" s="3">
        <f>IF(AND(U70&lt;&gt;0,D70&gt;0),D70/U70,"")</f>
        <v>10.383858267716535</v>
      </c>
      <c r="G70" s="4">
        <f>IF(AND(D70&lt;&gt;0,Y70&gt;0),Y70/D70,"")</f>
        <v>0.06123222748815165</v>
      </c>
      <c r="H70" s="4">
        <f>IF(AND(D70&lt;&gt;0,AB70&gt;0),AB70/D70,"")</f>
        <v>0.05982938388625592</v>
      </c>
      <c r="I70" s="3">
        <f>IF(AC70=AD70,0,O70/(AC70-AD70))</f>
        <v>1.088723323642212</v>
      </c>
      <c r="J70" s="3">
        <v>501.84</v>
      </c>
      <c r="K70" s="5">
        <f>IF(AND(S70&gt;0,U70&gt;0),U70/S70-1,"")</f>
        <v>0.18277066356228167</v>
      </c>
      <c r="L70" s="3">
        <f>IF(AND(AB70&lt;&gt;0,U70&gt;0),U70/AB70,"")</f>
        <v>1.6096324461343472</v>
      </c>
      <c r="M70" s="3">
        <f>IF(AND(AF70&lt;&gt;0,O70&gt;0),O70/AF70,"")</f>
        <v>0.7170333761101605</v>
      </c>
      <c r="N70" t="s">
        <v>2324</v>
      </c>
      <c r="O70" s="6">
        <f>D70*AG70/100</f>
        <v>3520.0602499999995</v>
      </c>
      <c r="P70" t="s">
        <v>1760</v>
      </c>
      <c r="Q70" t="s">
        <v>50</v>
      </c>
      <c r="R70" t="s">
        <v>2679</v>
      </c>
      <c r="S70">
        <v>42.95</v>
      </c>
      <c r="T70">
        <v>49.16</v>
      </c>
      <c r="U70">
        <v>50.8</v>
      </c>
      <c r="V70">
        <v>24.3</v>
      </c>
      <c r="W70">
        <v>27.4</v>
      </c>
      <c r="X70">
        <v>30.1</v>
      </c>
      <c r="Y70">
        <v>32.3</v>
      </c>
      <c r="Z70">
        <v>31.7</v>
      </c>
      <c r="AA70">
        <v>31.7</v>
      </c>
      <c r="AB70">
        <v>31.56</v>
      </c>
      <c r="AC70" s="6">
        <v>5987.4</v>
      </c>
      <c r="AD70" s="6">
        <v>2754.2</v>
      </c>
      <c r="AE70" s="6">
        <v>1171.6</v>
      </c>
      <c r="AF70" s="6">
        <v>4909.2</v>
      </c>
      <c r="AG70" s="6">
        <v>667.31</v>
      </c>
    </row>
    <row r="71" spans="1:33" ht="15">
      <c r="A71" s="12" t="s">
        <v>189</v>
      </c>
      <c r="B71" t="s">
        <v>2238</v>
      </c>
      <c r="C71" t="s">
        <v>190</v>
      </c>
      <c r="D71" s="18">
        <v>4226</v>
      </c>
      <c r="E71" s="3">
        <f>IF(AND(S71&lt;&gt;0,D71&gt;0),D71/S71,"")</f>
        <v>26.591995972816513</v>
      </c>
      <c r="F71" s="3">
        <f>IF(AND(U71&lt;&gt;0,D71&gt;0),D71/U71,"")</f>
        <v>22.81857451403888</v>
      </c>
      <c r="G71" s="4">
        <f>IF(AND(D71&lt;&gt;0,Y71&gt;0),Y71/D71,"")</f>
        <v>0.016741599621391386</v>
      </c>
      <c r="H71" s="4">
        <f>IF(AND(D71&lt;&gt;0,AB71&gt;0),AB71/D71,"")</f>
        <v>0.020915759583530525</v>
      </c>
      <c r="I71" s="3">
        <f>IF(AC71=AD71,0,O71/(AC71-AD71))</f>
        <v>5.019505810397553</v>
      </c>
      <c r="J71" s="3">
        <v>60.62</v>
      </c>
      <c r="K71" s="5">
        <f>IF(AND(S71&gt;0,U71&gt;0),U71/S71-1,"")</f>
        <v>0.16536622199848994</v>
      </c>
      <c r="L71" s="3">
        <f>IF(AND(AB71&lt;&gt;0,U71&gt;0),U71/AB71,"")</f>
        <v>2.095259644756194</v>
      </c>
      <c r="M71" s="3">
        <f>IF(AND(AF71&lt;&gt;0,O71&gt;0),O71/AF71,"")</f>
        <v>4.619511418462528</v>
      </c>
      <c r="N71" t="s">
        <v>2324</v>
      </c>
      <c r="O71" s="6">
        <f>D71*AG71/100</f>
        <v>5744.8243999999995</v>
      </c>
      <c r="P71" t="s">
        <v>1762</v>
      </c>
      <c r="Q71" t="s">
        <v>73</v>
      </c>
      <c r="R71" t="s">
        <v>2556</v>
      </c>
      <c r="S71">
        <v>158.92</v>
      </c>
      <c r="T71">
        <v>173.5</v>
      </c>
      <c r="U71">
        <v>185.2</v>
      </c>
      <c r="V71">
        <v>61.75</v>
      </c>
      <c r="W71">
        <v>65</v>
      </c>
      <c r="X71">
        <v>67</v>
      </c>
      <c r="Y71">
        <v>70.75</v>
      </c>
      <c r="Z71">
        <v>176.25</v>
      </c>
      <c r="AA71">
        <v>81.39</v>
      </c>
      <c r="AB71">
        <v>88.39</v>
      </c>
      <c r="AC71" s="6">
        <v>1499.8</v>
      </c>
      <c r="AD71" s="6">
        <v>355.3</v>
      </c>
      <c r="AE71" s="6">
        <v>61</v>
      </c>
      <c r="AF71" s="6">
        <v>1243.6</v>
      </c>
      <c r="AG71" s="6">
        <v>135.94</v>
      </c>
    </row>
    <row r="72" spans="1:33" ht="15">
      <c r="A72" s="12" t="s">
        <v>1155</v>
      </c>
      <c r="B72" t="s">
        <v>1160</v>
      </c>
      <c r="C72" t="s">
        <v>1155</v>
      </c>
      <c r="D72" s="18">
        <v>2839</v>
      </c>
      <c r="E72" s="3">
        <f>IF(AND(S72&lt;&gt;0,D72&gt;0),D72/S72,"")</f>
        <v>23.823109843081312</v>
      </c>
      <c r="F72" s="3">
        <f>IF(AND(U72&lt;&gt;0,D72&gt;0),D72/U72,"")</f>
      </c>
      <c r="G72" s="4">
        <f>IF(AND(D72&lt;&gt;0,Y72&gt;0),Y72/D72,"")</f>
        <v>0.01940563578724903</v>
      </c>
      <c r="H72" s="4">
        <f>IF(AND(D72&lt;&gt;0,AB72&gt;0),AB72/D72,"")</f>
      </c>
      <c r="I72" s="3">
        <f>IF(AC72=AD72,0,O72/(AC72-AD72))</f>
        <v>1.1605321411630543</v>
      </c>
      <c r="J72" s="3">
        <v>38.44</v>
      </c>
      <c r="K72" s="5">
        <f>IF(AND(S72&gt;0,U72&gt;0),U72/S72-1,"")</f>
      </c>
      <c r="L72" s="3">
        <f>IF(AND(AB72&lt;&gt;0,U72&gt;0),U72/AB72,"")</f>
      </c>
      <c r="M72" s="3">
        <f>IF(AND(AF72&lt;&gt;0,O72&gt;0),O72/AF72,"")</f>
        <v>1.0635868255866021</v>
      </c>
      <c r="N72" t="s">
        <v>36</v>
      </c>
      <c r="O72" s="6">
        <f>D72*AG72/100</f>
        <v>23609.6918</v>
      </c>
      <c r="P72" t="s">
        <v>1762</v>
      </c>
      <c r="Q72" t="s">
        <v>1769</v>
      </c>
      <c r="R72" t="s">
        <v>2593</v>
      </c>
      <c r="S72">
        <v>119.17</v>
      </c>
      <c r="V72">
        <v>54.8294</v>
      </c>
      <c r="W72">
        <v>54.8294</v>
      </c>
      <c r="X72">
        <v>54.8294</v>
      </c>
      <c r="Y72">
        <v>55.0926</v>
      </c>
      <c r="Z72">
        <v>57.3735</v>
      </c>
      <c r="AC72" s="6">
        <v>26968.64</v>
      </c>
      <c r="AD72" s="6">
        <v>6624.79</v>
      </c>
      <c r="AE72" s="6">
        <v>2110.1</v>
      </c>
      <c r="AF72" s="6">
        <v>22198.18</v>
      </c>
      <c r="AG72" s="6">
        <v>831.62</v>
      </c>
    </row>
    <row r="73" spans="1:33" ht="15">
      <c r="A73" s="12" t="s">
        <v>1711</v>
      </c>
      <c r="B73" t="s">
        <v>1712</v>
      </c>
      <c r="C73" t="s">
        <v>1713</v>
      </c>
      <c r="D73" s="18">
        <v>573</v>
      </c>
      <c r="E73" s="3">
        <f>IF(AND(S73&lt;&gt;0,D73&gt;0),D73/S73,"")</f>
        <v>9.408866995073891</v>
      </c>
      <c r="F73" s="3">
        <f>IF(AND(U73&lt;&gt;0,D73&gt;0),D73/U73,"")</f>
        <v>7.667603372139703</v>
      </c>
      <c r="G73" s="4">
        <f>IF(AND(D73&lt;&gt;0,Y73&gt;0),Y73/D73,"")</f>
        <v>0.03909249563699825</v>
      </c>
      <c r="H73" s="4">
        <f>IF(AND(D73&lt;&gt;0,AB73&gt;0),AB73/D73,"")</f>
        <v>0.06708551483420593</v>
      </c>
      <c r="I73" s="3">
        <f>IF(AC73=AD73,0,O73/(AC73-AD73))</f>
        <v>1.0584606327650967</v>
      </c>
      <c r="J73" s="3">
        <v>-10.71</v>
      </c>
      <c r="K73" s="5">
        <f>IF(AND(S73&gt;0,U73&gt;0),U73/S73-1,"")</f>
        <v>0.2270935960591134</v>
      </c>
      <c r="L73" s="3">
        <f>IF(AND(AB73&lt;&gt;0,U73&gt;0),U73/AB73,"")</f>
        <v>1.9440686784599377</v>
      </c>
      <c r="M73" s="3">
        <f>IF(AND(AF73&lt;&gt;0,O73&gt;0),O73/AF73,"")</f>
        <v>1.4697421263791375</v>
      </c>
      <c r="N73" t="s">
        <v>2324</v>
      </c>
      <c r="O73" s="6">
        <f>D73*AG73/100</f>
        <v>1465.3329</v>
      </c>
      <c r="P73" t="s">
        <v>1760</v>
      </c>
      <c r="Q73" t="s">
        <v>1770</v>
      </c>
      <c r="R73" t="s">
        <v>2683</v>
      </c>
      <c r="S73">
        <v>60.9</v>
      </c>
      <c r="T73">
        <v>65.88</v>
      </c>
      <c r="U73">
        <v>74.73</v>
      </c>
      <c r="V73">
        <v>0</v>
      </c>
      <c r="W73">
        <v>10.6</v>
      </c>
      <c r="X73">
        <v>16.6</v>
      </c>
      <c r="Y73">
        <v>22.4</v>
      </c>
      <c r="Z73">
        <v>29.7</v>
      </c>
      <c r="AA73">
        <v>33.78</v>
      </c>
      <c r="AB73">
        <v>38.44</v>
      </c>
      <c r="AC73" s="6">
        <v>1413.4</v>
      </c>
      <c r="AD73" s="6">
        <v>29</v>
      </c>
      <c r="AE73" s="6">
        <v>284.5</v>
      </c>
      <c r="AF73" s="6">
        <v>997</v>
      </c>
      <c r="AG73" s="6">
        <v>255.73</v>
      </c>
    </row>
    <row r="74" spans="1:33" ht="15">
      <c r="A74" s="12" t="s">
        <v>2244</v>
      </c>
      <c r="B74" t="s">
        <v>2245</v>
      </c>
      <c r="C74" t="s">
        <v>2246</v>
      </c>
      <c r="D74" s="18">
        <v>360.1</v>
      </c>
      <c r="E74" s="3">
        <f>IF(AND(S74&lt;&gt;0,D74&gt;0),D74/S74,"")</f>
        <v>21.588729016786573</v>
      </c>
      <c r="F74" s="3">
        <f>IF(AND(U74&lt;&gt;0,D74&gt;0),D74/U74,"")</f>
        <v>10.449796865931516</v>
      </c>
      <c r="G74" s="4">
        <f>IF(AND(D74&lt;&gt;0,Y74&gt;0),Y74/D74,"")</f>
      </c>
      <c r="H74" s="4">
        <f>IF(AND(D74&lt;&gt;0,AB74&gt;0),AB74/D74,"")</f>
        <v>0.02874201610663704</v>
      </c>
      <c r="I74" s="3">
        <f>IF(AC74=AD74,0,O74/(AC74-AD74))</f>
        <v>1.8966384980921838</v>
      </c>
      <c r="J74" s="3">
        <v>-2.02</v>
      </c>
      <c r="K74" s="5">
        <f>IF(AND(S74&gt;0,U74&gt;0),U74/S74-1,"")</f>
        <v>1.065947242206235</v>
      </c>
      <c r="L74" s="3">
        <f>IF(AND(AB74&lt;&gt;0,U74&gt;0),U74/AB74,"")</f>
        <v>3.3294685990338166</v>
      </c>
      <c r="M74" s="3">
        <f>IF(AND(AF74&lt;&gt;0,O74&gt;0),O74/AF74,"")</f>
        <v>2.4140422489050444</v>
      </c>
      <c r="N74" t="s">
        <v>36</v>
      </c>
      <c r="O74" s="6">
        <f>D74*AG74/100</f>
        <v>1620.45</v>
      </c>
      <c r="P74" t="s">
        <v>1760</v>
      </c>
      <c r="Q74" t="s">
        <v>1770</v>
      </c>
      <c r="R74" t="s">
        <v>2684</v>
      </c>
      <c r="S74">
        <v>16.68</v>
      </c>
      <c r="T74">
        <v>27.1</v>
      </c>
      <c r="U74">
        <v>34.46</v>
      </c>
      <c r="V74">
        <v>0</v>
      </c>
      <c r="W74">
        <v>0</v>
      </c>
      <c r="X74">
        <v>0</v>
      </c>
      <c r="Y74">
        <v>0</v>
      </c>
      <c r="Z74">
        <v>6.8</v>
      </c>
      <c r="AA74">
        <v>8.1</v>
      </c>
      <c r="AB74">
        <v>10.35</v>
      </c>
      <c r="AC74" s="6">
        <v>913.3</v>
      </c>
      <c r="AD74" s="6">
        <v>58.92</v>
      </c>
      <c r="AE74" s="6">
        <v>38.3</v>
      </c>
      <c r="AF74" s="6">
        <v>671.26</v>
      </c>
      <c r="AG74" s="6">
        <v>450</v>
      </c>
    </row>
    <row r="75" spans="1:33" ht="15">
      <c r="A75" s="12" t="s">
        <v>2331</v>
      </c>
      <c r="B75" t="s">
        <v>2332</v>
      </c>
      <c r="C75" t="s">
        <v>2333</v>
      </c>
      <c r="D75" s="18">
        <v>195.1</v>
      </c>
      <c r="E75" s="3">
        <f>IF(AND(S75&lt;&gt;0,D75&gt;0),D75/S75,"")</f>
        <v>22.63341067285383</v>
      </c>
      <c r="F75" s="3">
        <f>IF(AND(U75&lt;&gt;0,D75&gt;0),D75/U75,"")</f>
        <v>13.85653409090909</v>
      </c>
      <c r="G75" s="4">
        <f>IF(AND(D75&lt;&gt;0,Y75&gt;0),Y75/D75,"")</f>
      </c>
      <c r="H75" s="4">
        <f>IF(AND(D75&lt;&gt;0,AB75&gt;0),AB75/D75,"")</f>
        <v>0.027473090722706307</v>
      </c>
      <c r="I75" s="3">
        <f>IF(AC75=AD75,0,O75/(AC75-AD75))</f>
        <v>4.390610586403735</v>
      </c>
      <c r="J75" s="3">
        <v>121.29</v>
      </c>
      <c r="K75" s="5">
        <f>IF(AND(S75&gt;0,U75&gt;0),U75/S75-1,"")</f>
        <v>0.6334106728538285</v>
      </c>
      <c r="L75" s="3">
        <f>IF(AND(AB75&lt;&gt;0,U75&gt;0),U75/AB75,"")</f>
        <v>2.626865671641791</v>
      </c>
      <c r="M75" s="3">
        <f>IF(AND(AF75&lt;&gt;0,O75&gt;0),O75/AF75,"")</f>
        <v>3.04417399195644</v>
      </c>
      <c r="N75" t="s">
        <v>36</v>
      </c>
      <c r="O75" s="6">
        <f>D75*AG75/100</f>
        <v>3807.31797</v>
      </c>
      <c r="P75" t="s">
        <v>1762</v>
      </c>
      <c r="Q75" t="s">
        <v>1765</v>
      </c>
      <c r="R75" t="s">
        <v>2585</v>
      </c>
      <c r="S75">
        <v>8.62</v>
      </c>
      <c r="T75">
        <v>12.26</v>
      </c>
      <c r="U75">
        <v>14.08</v>
      </c>
      <c r="V75">
        <v>0</v>
      </c>
      <c r="W75">
        <v>0</v>
      </c>
      <c r="X75">
        <v>0</v>
      </c>
      <c r="Y75">
        <v>0</v>
      </c>
      <c r="Z75">
        <v>1.0537</v>
      </c>
      <c r="AA75">
        <v>4.44</v>
      </c>
      <c r="AB75">
        <v>5.36</v>
      </c>
      <c r="AC75" s="6">
        <v>2843.76</v>
      </c>
      <c r="AD75" s="6">
        <v>1976.61</v>
      </c>
      <c r="AE75" s="6">
        <v>213.73</v>
      </c>
      <c r="AF75" s="6">
        <v>1250.69</v>
      </c>
      <c r="AG75" s="6">
        <v>1951.47</v>
      </c>
    </row>
    <row r="76" spans="1:33" ht="15">
      <c r="A76" s="12" t="s">
        <v>192</v>
      </c>
      <c r="B76" t="s">
        <v>193</v>
      </c>
      <c r="C76" t="s">
        <v>194</v>
      </c>
      <c r="D76" s="18">
        <v>430.636</v>
      </c>
      <c r="E76" s="3">
        <f>IF(AND(S76&lt;&gt;0,D76&gt;0),D76/S76,"")</f>
      </c>
      <c r="F76" s="3">
        <f>IF(AND(U76&lt;&gt;0,D76&gt;0),D76/U76,"")</f>
      </c>
      <c r="G76" s="4">
        <f>IF(AND(D76&lt;&gt;0,Y76&gt;0),Y76/D76,"")</f>
        <v>0.03727045579096964</v>
      </c>
      <c r="H76" s="4">
        <f>IF(AND(D76&lt;&gt;0,AB76&gt;0),AB76/D76,"")</f>
      </c>
      <c r="I76" s="3">
        <f>IF(AC76=AD76,0,O76/(AC76-AD76))</f>
        <v>0</v>
      </c>
      <c r="K76" s="5">
        <f>IF(AND(S76&gt;0,U76&gt;0),U76/S76-1,"")</f>
      </c>
      <c r="L76" s="3">
        <f>IF(AND(AB76&lt;&gt;0,U76&gt;0),U76/AB76,"")</f>
      </c>
      <c r="M76" s="3">
        <f>IF(AND(AF76&lt;&gt;0,O76&gt;0),O76/AF76,"")</f>
      </c>
      <c r="N76" t="s">
        <v>2324</v>
      </c>
      <c r="O76" s="6">
        <f>D76*AG76/100</f>
        <v>1471.6124028000004</v>
      </c>
      <c r="P76" t="s">
        <v>1760</v>
      </c>
      <c r="Q76" t="s">
        <v>32</v>
      </c>
      <c r="R76" t="s">
        <v>2685</v>
      </c>
      <c r="V76">
        <v>14.41</v>
      </c>
      <c r="W76">
        <v>14.88</v>
      </c>
      <c r="X76">
        <v>15.45</v>
      </c>
      <c r="Y76">
        <v>16.05</v>
      </c>
      <c r="Z76">
        <v>16.95</v>
      </c>
      <c r="AG76" s="6">
        <v>341.73</v>
      </c>
    </row>
    <row r="77" spans="1:33" ht="15">
      <c r="A77" s="12" t="s">
        <v>195</v>
      </c>
      <c r="B77" t="s">
        <v>196</v>
      </c>
      <c r="C77" t="s">
        <v>197</v>
      </c>
      <c r="D77" s="18">
        <v>3094.35</v>
      </c>
      <c r="E77" s="3">
        <f>IF(AND(S77&lt;&gt;0,D77&gt;0),D77/S77,"")</f>
        <v>24.85621335046992</v>
      </c>
      <c r="F77" s="3">
        <f>IF(AND(U77&lt;&gt;0,D77&gt;0),D77/U77,"")</f>
        <v>22.899060164286244</v>
      </c>
      <c r="G77" s="4">
        <f>IF(AND(D77&lt;&gt;0,Y77&gt;0),Y77/D77,"")</f>
        <v>0.012118861796500072</v>
      </c>
      <c r="H77" s="4">
        <f>IF(AND(D77&lt;&gt;0,AB77&gt;0),AB77/D77,"")</f>
        <v>0.015722203370659427</v>
      </c>
      <c r="I77" s="3">
        <f>IF(AC77=AD77,0,O77/(AC77-AD77))</f>
        <v>3.4885028461316967</v>
      </c>
      <c r="J77" s="3">
        <v>4.1</v>
      </c>
      <c r="K77" s="5">
        <f>IF(AND(S77&gt;0,U77&gt;0),U77/S77-1,"")</f>
        <v>0.08546871234637332</v>
      </c>
      <c r="L77" s="3">
        <f>IF(AND(AB77&lt;&gt;0,U77&gt;0),U77/AB77,"")</f>
        <v>2.7775950668036997</v>
      </c>
      <c r="M77" s="3">
        <f>IF(AND(AF77&lt;&gt;0,O77&gt;0),O77/AF77,"")</f>
        <v>1.265018673798853</v>
      </c>
      <c r="N77" t="s">
        <v>2324</v>
      </c>
      <c r="O77" s="6">
        <f>D77*AG77/100</f>
        <v>1575.0241499999997</v>
      </c>
      <c r="P77" t="s">
        <v>1760</v>
      </c>
      <c r="Q77" t="s">
        <v>41</v>
      </c>
      <c r="R77" t="s">
        <v>2686</v>
      </c>
      <c r="S77">
        <v>124.49</v>
      </c>
      <c r="U77">
        <v>135.13</v>
      </c>
      <c r="V77">
        <v>30</v>
      </c>
      <c r="W77">
        <v>32</v>
      </c>
      <c r="X77">
        <v>34</v>
      </c>
      <c r="Y77">
        <v>37.5</v>
      </c>
      <c r="Z77">
        <v>44.1</v>
      </c>
      <c r="AB77">
        <v>48.65</v>
      </c>
      <c r="AC77" s="6">
        <v>609.98</v>
      </c>
      <c r="AD77" s="6">
        <v>158.49</v>
      </c>
      <c r="AE77" s="6">
        <v>4.39</v>
      </c>
      <c r="AF77" s="6">
        <v>1245.06</v>
      </c>
      <c r="AG77" s="6">
        <v>50.9</v>
      </c>
    </row>
    <row r="78" spans="1:33" ht="15">
      <c r="A78" s="12" t="s">
        <v>2247</v>
      </c>
      <c r="B78" t="s">
        <v>2248</v>
      </c>
      <c r="C78" t="s">
        <v>2247</v>
      </c>
      <c r="D78" s="18">
        <v>316.2</v>
      </c>
      <c r="E78" s="3">
        <f>IF(AND(S78&lt;&gt;0,D78&gt;0),D78/S78,"")</f>
        <v>16.563645887899423</v>
      </c>
      <c r="F78" s="3">
        <f>IF(AND(U78&lt;&gt;0,D78&gt;0),D78/U78,"")</f>
        <v>14.103479036574486</v>
      </c>
      <c r="G78" s="4">
        <f>IF(AND(D78&lt;&gt;0,Y78&gt;0),Y78/D78,"")</f>
      </c>
      <c r="H78" s="4">
        <f>IF(AND(D78&lt;&gt;0,AB78&gt;0),AB78/D78,"")</f>
        <v>0.020999367488931057</v>
      </c>
      <c r="I78" s="3">
        <f>IF(AC78=AD78,0,O78/(AC78-AD78))</f>
        <v>0.009871038237592316</v>
      </c>
      <c r="J78" s="3">
        <v>0</v>
      </c>
      <c r="K78" s="5">
        <f>IF(AND(S78&gt;0,U78&gt;0),U78/S78-1,"")</f>
        <v>0.17443687794656904</v>
      </c>
      <c r="L78" s="3">
        <f>IF(AND(AB78&lt;&gt;0,U78&gt;0),U78/AB78,"")</f>
        <v>3.376506024096386</v>
      </c>
      <c r="M78" s="3">
        <f>IF(AND(AF78&lt;&gt;0,O78&gt;0),O78/AF78,"")</f>
      </c>
      <c r="N78" t="s">
        <v>36</v>
      </c>
      <c r="O78" s="6">
        <f>D78*AG78/100</f>
        <v>391.61369999999994</v>
      </c>
      <c r="P78" t="s">
        <v>1760</v>
      </c>
      <c r="Q78" t="s">
        <v>89</v>
      </c>
      <c r="R78" t="s">
        <v>2687</v>
      </c>
      <c r="S78">
        <v>19.09</v>
      </c>
      <c r="T78">
        <v>20.31</v>
      </c>
      <c r="U78">
        <v>22.42</v>
      </c>
      <c r="V78">
        <v>0</v>
      </c>
      <c r="W78">
        <v>0</v>
      </c>
      <c r="X78">
        <v>0</v>
      </c>
      <c r="Y78">
        <v>0</v>
      </c>
      <c r="Z78">
        <v>0</v>
      </c>
      <c r="AA78">
        <v>2.77</v>
      </c>
      <c r="AB78">
        <v>6.64</v>
      </c>
      <c r="AC78" s="6">
        <v>39929</v>
      </c>
      <c r="AD78" s="6">
        <v>256</v>
      </c>
      <c r="AE78" s="6">
        <v>0</v>
      </c>
      <c r="AG78" s="6">
        <v>123.85</v>
      </c>
    </row>
    <row r="79" spans="1:33" ht="15">
      <c r="A79" s="12" t="s">
        <v>1898</v>
      </c>
      <c r="B79" t="s">
        <v>1813</v>
      </c>
      <c r="C79" t="s">
        <v>1899</v>
      </c>
      <c r="D79" s="18">
        <v>173.1</v>
      </c>
      <c r="E79" s="3">
        <f>IF(AND(S79&lt;&gt;0,D79&gt;0),D79/S79,"")</f>
        <v>5.5074769328666875</v>
      </c>
      <c r="F79" s="3">
        <f>IF(AND(U79&lt;&gt;0,D79&gt;0),D79/U79,"")</f>
        <v>6.48314606741573</v>
      </c>
      <c r="G79" s="4">
        <f>IF(AND(D79&lt;&gt;0,Y79&gt;0),Y79/D79,"")</f>
        <v>0.056325823223570194</v>
      </c>
      <c r="H79" s="4">
        <f>IF(AND(D79&lt;&gt;0,AB79&gt;0),AB79/D79,"")</f>
        <v>0.059676487579433855</v>
      </c>
      <c r="I79" s="3">
        <f>IF(AC79=AD79,0,O79/(AC79-AD79))</f>
        <v>0.5411851862850972</v>
      </c>
      <c r="J79" s="3">
        <v>10.9</v>
      </c>
      <c r="K79" s="5">
        <f>IF(AND(S79&gt;0,U79&gt;0),U79/S79-1,"")</f>
        <v>-0.15049315940184538</v>
      </c>
      <c r="L79" s="3">
        <f>IF(AND(AB79&lt;&gt;0,U79&gt;0),U79/AB79,"")</f>
        <v>2.584704743465634</v>
      </c>
      <c r="M79" s="3">
        <f>IF(AND(AF79&lt;&gt;0,O79&gt;0),O79/AF79,"")</f>
        <v>0.1893764695323571</v>
      </c>
      <c r="N79" t="s">
        <v>36</v>
      </c>
      <c r="O79" s="6">
        <f>D79*AG79/100</f>
        <v>2004.54993</v>
      </c>
      <c r="P79" t="s">
        <v>1760</v>
      </c>
      <c r="Q79" t="s">
        <v>154</v>
      </c>
      <c r="R79" t="s">
        <v>2688</v>
      </c>
      <c r="S79">
        <v>31.43</v>
      </c>
      <c r="T79">
        <v>33.7</v>
      </c>
      <c r="U79">
        <v>26.7</v>
      </c>
      <c r="V79">
        <v>5.25</v>
      </c>
      <c r="W79">
        <v>4</v>
      </c>
      <c r="X79">
        <v>8.5</v>
      </c>
      <c r="Y79">
        <v>9.75</v>
      </c>
      <c r="Z79">
        <v>11.25</v>
      </c>
      <c r="AA79">
        <v>11.16</v>
      </c>
      <c r="AB79">
        <v>10.33</v>
      </c>
      <c r="AC79" s="6">
        <v>7368</v>
      </c>
      <c r="AD79" s="6">
        <v>3664</v>
      </c>
      <c r="AE79" s="6">
        <v>226</v>
      </c>
      <c r="AF79" s="6">
        <v>10585</v>
      </c>
      <c r="AG79" s="6">
        <v>1158.03</v>
      </c>
    </row>
    <row r="80" spans="1:33" ht="15">
      <c r="A80" s="12" t="s">
        <v>1714</v>
      </c>
      <c r="B80" t="s">
        <v>1715</v>
      </c>
      <c r="C80" t="s">
        <v>1714</v>
      </c>
      <c r="D80" s="18">
        <v>7175</v>
      </c>
      <c r="E80" s="3">
        <f>IF(AND(S80&lt;&gt;0,D80&gt;0),D80/S80,"")</f>
        <v>27.608896413729415</v>
      </c>
      <c r="F80" s="3">
        <f>IF(AND(U80&lt;&gt;0,D80&gt;0),D80/U80,"")</f>
        <v>22.886032343465917</v>
      </c>
      <c r="G80" s="4">
        <f>IF(AND(D80&lt;&gt;0,Y80&gt;0),Y80/D80,"")</f>
        <v>0.014125435540069686</v>
      </c>
      <c r="H80" s="4">
        <f>IF(AND(D80&lt;&gt;0,AB80&gt;0),AB80/D80,"")</f>
        <v>0.016965853658536586</v>
      </c>
      <c r="I80" s="3">
        <f>IF(AC80=AD80,0,O80/(AC80-AD80))</f>
        <v>1.5884162840633347</v>
      </c>
      <c r="J80" s="3">
        <v>28.44</v>
      </c>
      <c r="K80" s="5">
        <f>IF(AND(S80&gt;0,U80&gt;0),U80/S80-1,"")</f>
        <v>0.2063644759119594</v>
      </c>
      <c r="L80" s="3">
        <f>IF(AND(AB80&lt;&gt;0,U80&gt;0),U80/AB80,"")</f>
        <v>2.5754538733262136</v>
      </c>
      <c r="M80" s="3">
        <f>IF(AND(AF80&lt;&gt;0,O80&gt;0),O80/AF80,"")</f>
        <v>0.519099537074769</v>
      </c>
      <c r="N80" t="s">
        <v>2324</v>
      </c>
      <c r="O80" s="6">
        <f>D80*AG80/100</f>
        <v>6369.2475</v>
      </c>
      <c r="P80" t="s">
        <v>1762</v>
      </c>
      <c r="Q80" t="s">
        <v>50</v>
      </c>
      <c r="R80" t="s">
        <v>2670</v>
      </c>
      <c r="S80">
        <v>259.88</v>
      </c>
      <c r="U80">
        <v>313.51</v>
      </c>
      <c r="V80">
        <v>75.4226</v>
      </c>
      <c r="W80">
        <v>79.46</v>
      </c>
      <c r="X80">
        <v>88.85</v>
      </c>
      <c r="Y80">
        <v>101.35</v>
      </c>
      <c r="Z80">
        <v>74.63</v>
      </c>
      <c r="AB80">
        <v>121.73</v>
      </c>
      <c r="AC80" s="6">
        <v>5432.38</v>
      </c>
      <c r="AD80" s="6">
        <v>1422.57</v>
      </c>
      <c r="AE80" s="6">
        <v>1066.3</v>
      </c>
      <c r="AF80" s="6">
        <v>12269.8</v>
      </c>
      <c r="AG80" s="6">
        <v>88.77</v>
      </c>
    </row>
    <row r="81" spans="1:33" ht="15">
      <c r="A81" s="12" t="s">
        <v>1930</v>
      </c>
      <c r="B81" t="s">
        <v>1935</v>
      </c>
      <c r="C81" t="s">
        <v>1931</v>
      </c>
      <c r="D81" s="18">
        <v>618</v>
      </c>
      <c r="E81" s="3">
        <f>IF(AND(S81&lt;&gt;0,D81&gt;0),D81/S81,"")</f>
        <v>27.405764966740577</v>
      </c>
      <c r="F81" s="3">
        <f>IF(AND(U81&lt;&gt;0,D81&gt;0),D81/U81,"")</f>
        <v>16.63974151857835</v>
      </c>
      <c r="G81" s="4">
        <f>IF(AND(D81&lt;&gt;0,Y81&gt;0),Y81/D81,"")</f>
        <v>0.035760517799352756</v>
      </c>
      <c r="H81" s="4">
        <f>IF(AND(D81&lt;&gt;0,AB81&gt;0),AB81/D81,"")</f>
        <v>0.036618122977346276</v>
      </c>
      <c r="I81" s="3">
        <f>IF(AC81=AD81,0,O81/(AC81-AD81))</f>
        <v>1.9143917616126203</v>
      </c>
      <c r="J81" s="3">
        <v>370.1</v>
      </c>
      <c r="K81" s="5">
        <f>IF(AND(S81&gt;0,U81&gt;0),U81/S81-1,"")</f>
        <v>0.6470066518847006</v>
      </c>
      <c r="L81" s="3">
        <f>IF(AND(AB81&lt;&gt;0,U81&gt;0),U81/AB81,"")</f>
        <v>1.6411842686699074</v>
      </c>
      <c r="M81" s="3">
        <f>IF(AND(AF81&lt;&gt;0,O81&gt;0),O81/AF81,"")</f>
        <v>2.0972837253960632</v>
      </c>
      <c r="N81" t="s">
        <v>2324</v>
      </c>
      <c r="O81" s="6">
        <f>D81*AG81/100</f>
        <v>873.7284</v>
      </c>
      <c r="P81" t="s">
        <v>1760</v>
      </c>
      <c r="Q81" t="s">
        <v>41</v>
      </c>
      <c r="R81" t="s">
        <v>2689</v>
      </c>
      <c r="S81">
        <v>22.55</v>
      </c>
      <c r="U81">
        <v>37.14</v>
      </c>
      <c r="V81">
        <v>20.7</v>
      </c>
      <c r="W81">
        <v>21.3</v>
      </c>
      <c r="X81">
        <v>21.7</v>
      </c>
      <c r="Y81">
        <v>22.1</v>
      </c>
      <c r="Z81">
        <v>22.5</v>
      </c>
      <c r="AB81">
        <v>22.63</v>
      </c>
      <c r="AC81" s="6">
        <v>557.1</v>
      </c>
      <c r="AD81" s="6">
        <v>100.7</v>
      </c>
      <c r="AE81" s="6">
        <v>20.9</v>
      </c>
      <c r="AF81" s="6">
        <v>416.6</v>
      </c>
      <c r="AG81" s="6">
        <v>141.38</v>
      </c>
    </row>
    <row r="82" spans="1:33" ht="15">
      <c r="A82" s="12" t="s">
        <v>198</v>
      </c>
      <c r="B82" t="s">
        <v>199</v>
      </c>
      <c r="C82" t="s">
        <v>200</v>
      </c>
      <c r="D82" s="18">
        <v>2572</v>
      </c>
      <c r="E82" s="3">
        <f>IF(AND(S82&lt;&gt;0,D82&gt;0),D82/S82,"")</f>
        <v>23.70725412480413</v>
      </c>
      <c r="F82" s="3">
        <f>IF(AND(U82&lt;&gt;0,D82&gt;0),D82/U82,"")</f>
        <v>22.048864123446204</v>
      </c>
      <c r="G82" s="4">
        <f>IF(AND(D82&lt;&gt;0,Y82&gt;0),Y82/D82,"")</f>
        <v>0.023017107309486782</v>
      </c>
      <c r="H82" s="4">
        <f>IF(AND(D82&lt;&gt;0,AB82&gt;0),AB82/D82,"")</f>
        <v>0.02589813374805599</v>
      </c>
      <c r="I82" s="3">
        <f>IF(AC82=AD82,0,O82/(AC82-AD82))</f>
        <v>3.9790492322810467</v>
      </c>
      <c r="J82" s="3">
        <v>81.15</v>
      </c>
      <c r="K82" s="5">
        <f>IF(AND(S82&gt;0,U82&gt;0),U82/S82-1,"")</f>
        <v>0.07521430546594177</v>
      </c>
      <c r="L82" s="3">
        <f>IF(AND(AB82&lt;&gt;0,U82&gt;0),U82/AB82,"")</f>
        <v>1.7512385527698544</v>
      </c>
      <c r="M82" s="3">
        <f>IF(AND(AF82&lt;&gt;0,O82&gt;0),O82/AF82,"")</f>
        <v>5.376504531120332</v>
      </c>
      <c r="N82" t="s">
        <v>2324</v>
      </c>
      <c r="O82" s="6">
        <f>D82*AG82/100</f>
        <v>64786.8796</v>
      </c>
      <c r="P82" t="s">
        <v>1762</v>
      </c>
      <c r="Q82" t="s">
        <v>85</v>
      </c>
      <c r="R82" t="s">
        <v>2557</v>
      </c>
      <c r="S82">
        <v>108.49</v>
      </c>
      <c r="U82">
        <v>116.65</v>
      </c>
      <c r="V82">
        <v>47.4</v>
      </c>
      <c r="W82">
        <v>51.7</v>
      </c>
      <c r="X82">
        <v>56.4</v>
      </c>
      <c r="Y82">
        <v>59.2</v>
      </c>
      <c r="Z82">
        <v>62.2</v>
      </c>
      <c r="AB82">
        <v>66.61</v>
      </c>
      <c r="AC82" s="6">
        <v>28848</v>
      </c>
      <c r="AD82" s="6">
        <v>12566</v>
      </c>
      <c r="AE82" s="6">
        <v>1272</v>
      </c>
      <c r="AF82" s="6">
        <v>12050</v>
      </c>
      <c r="AG82" s="6">
        <v>2518.93</v>
      </c>
    </row>
    <row r="83" spans="1:33" ht="15">
      <c r="A83" s="12" t="s">
        <v>201</v>
      </c>
      <c r="B83" t="s">
        <v>202</v>
      </c>
      <c r="C83" t="s">
        <v>203</v>
      </c>
      <c r="D83" s="18">
        <v>6220</v>
      </c>
      <c r="E83" s="3">
        <f>IF(AND(S83&lt;&gt;0,D83&gt;0),D83/S83,"")</f>
        <v>6.553369928250081</v>
      </c>
      <c r="F83" s="3">
        <f>IF(AND(U83&lt;&gt;0,D83&gt;0),D83/U83,"")</f>
      </c>
      <c r="G83" s="4">
        <f>IF(AND(D83&lt;&gt;0,Y83&gt;0),Y83/D83,"")</f>
        <v>0.01495176848874598</v>
      </c>
      <c r="H83" s="4">
        <f>IF(AND(D83&lt;&gt;0,AB83&gt;0),AB83/D83,"")</f>
      </c>
      <c r="I83" s="3">
        <f>IF(AC83=AD83,0,O83/(AC83-AD83))</f>
        <v>0.4212428796383625</v>
      </c>
      <c r="J83" s="3">
        <v>16.59</v>
      </c>
      <c r="K83" s="5">
        <f>IF(AND(S83&gt;0,U83&gt;0),U83/S83-1,"")</f>
      </c>
      <c r="L83" s="3">
        <f>IF(AND(AB83&lt;&gt;0,U83&gt;0),U83/AB83,"")</f>
      </c>
      <c r="M83" s="3">
        <f>IF(AND(AF83&lt;&gt;0,O83&gt;0),O83/AF83,"")</f>
        <v>7.203780019894841</v>
      </c>
      <c r="N83" t="s">
        <v>2324</v>
      </c>
      <c r="O83" s="6">
        <f>D83*AG83/100</f>
        <v>1013.86</v>
      </c>
      <c r="P83" t="s">
        <v>1760</v>
      </c>
      <c r="Q83" t="s">
        <v>1773</v>
      </c>
      <c r="R83" t="s">
        <v>2558</v>
      </c>
      <c r="S83">
        <v>949.13</v>
      </c>
      <c r="U83">
        <v>0</v>
      </c>
      <c r="V83">
        <v>79</v>
      </c>
      <c r="W83">
        <v>82</v>
      </c>
      <c r="X83">
        <v>88</v>
      </c>
      <c r="Y83">
        <v>93</v>
      </c>
      <c r="Z83">
        <v>98</v>
      </c>
      <c r="AB83">
        <v>0</v>
      </c>
      <c r="AC83" s="6">
        <v>2406.83</v>
      </c>
      <c r="AD83" s="6">
        <v>0</v>
      </c>
      <c r="AE83" s="6">
        <v>84.45</v>
      </c>
      <c r="AF83" s="6">
        <v>140.74</v>
      </c>
      <c r="AG83" s="6">
        <v>16.3</v>
      </c>
    </row>
    <row r="84" spans="1:33" ht="15">
      <c r="A84" s="12" t="s">
        <v>2064</v>
      </c>
      <c r="B84" t="s">
        <v>2067</v>
      </c>
      <c r="C84" t="s">
        <v>1657</v>
      </c>
      <c r="D84" s="18">
        <v>374.9</v>
      </c>
      <c r="E84" s="3">
        <f>IF(AND(S84&lt;&gt;0,D84&gt;0),D84/S84,"")</f>
        <v>18.559405940594058</v>
      </c>
      <c r="F84" s="3">
        <f>IF(AND(U84&lt;&gt;0,D84&gt;0),D84/U84,"")</f>
        <v>11.973810284254231</v>
      </c>
      <c r="G84" s="4">
        <f>IF(AND(D84&lt;&gt;0,Y84&gt;0),Y84/D84,"")</f>
        <v>0.08775673512936784</v>
      </c>
      <c r="H84" s="4">
        <f>IF(AND(D84&lt;&gt;0,AB84&gt;0),AB84/D84,"")</f>
        <v>0.0748199519871966</v>
      </c>
      <c r="I84" s="3">
        <f>IF(AC84=AD84,0,O84/(AC84-AD84))</f>
        <v>0.5850012483355526</v>
      </c>
      <c r="J84" s="3">
        <v>0</v>
      </c>
      <c r="K84" s="5">
        <f>IF(AND(S84&gt;0,U84&gt;0),U84/S84-1,"")</f>
        <v>0.55</v>
      </c>
      <c r="L84" s="3">
        <f>IF(AND(AB84&lt;&gt;0,U84&gt;0),U84/AB84,"")</f>
        <v>1.1162210338680927</v>
      </c>
      <c r="M84" s="3">
        <f>IF(AND(AF84&lt;&gt;0,O84&gt;0),O84/AF84,"")</f>
        <v>23.237603305785125</v>
      </c>
      <c r="N84" t="s">
        <v>36</v>
      </c>
      <c r="O84" s="6">
        <f>D84*AG84/100</f>
        <v>5623.5</v>
      </c>
      <c r="P84" t="s">
        <v>1762</v>
      </c>
      <c r="Q84" t="s">
        <v>46</v>
      </c>
      <c r="R84" t="s">
        <v>2570</v>
      </c>
      <c r="S84">
        <v>20.2</v>
      </c>
      <c r="T84">
        <v>33.05</v>
      </c>
      <c r="U84">
        <v>31.31</v>
      </c>
      <c r="V84">
        <v>16.2</v>
      </c>
      <c r="W84">
        <v>26.8</v>
      </c>
      <c r="X84">
        <v>44.9</v>
      </c>
      <c r="Y84">
        <v>32.9</v>
      </c>
      <c r="Z84">
        <v>16.5</v>
      </c>
      <c r="AA84">
        <v>27.64</v>
      </c>
      <c r="AB84">
        <v>28.05</v>
      </c>
      <c r="AC84" s="6">
        <v>10121.7</v>
      </c>
      <c r="AD84" s="6">
        <v>508.9</v>
      </c>
      <c r="AE84" s="6">
        <v>0</v>
      </c>
      <c r="AF84" s="6">
        <v>242</v>
      </c>
      <c r="AG84" s="6">
        <v>1500</v>
      </c>
    </row>
    <row r="85" spans="1:33" ht="15">
      <c r="A85" s="12" t="s">
        <v>204</v>
      </c>
      <c r="B85" t="s">
        <v>205</v>
      </c>
      <c r="C85" t="s">
        <v>206</v>
      </c>
      <c r="D85" s="18">
        <v>2666</v>
      </c>
      <c r="E85" s="3">
        <f>IF(AND(S85&lt;&gt;0,D85&gt;0),D85/S85,"")</f>
        <v>31.06140044273564</v>
      </c>
      <c r="F85" s="3">
        <f>IF(AND(U85&lt;&gt;0,D85&gt;0),D85/U85,"")</f>
        <v>26.641351054262017</v>
      </c>
      <c r="G85" s="4">
        <f>IF(AND(D85&lt;&gt;0,Y85&gt;0),Y85/D85,"")</f>
        <v>0.016751687921980493</v>
      </c>
      <c r="H85" s="4">
        <f>IF(AND(D85&lt;&gt;0,AB85&gt;0),AB85/D85,"")</f>
        <v>0.024174793698424606</v>
      </c>
      <c r="I85" s="3">
        <f>IF(AC85=AD85,0,O85/(AC85-AD85))</f>
        <v>0.5875336801914974</v>
      </c>
      <c r="J85" s="3">
        <v>23.01</v>
      </c>
      <c r="K85" s="5">
        <f>IF(AND(S85&gt;0,U85&gt;0),U85/S85-1,"")</f>
        <v>0.16590935570313414</v>
      </c>
      <c r="L85" s="3">
        <f>IF(AND(AB85&lt;&gt;0,U85&gt;0),U85/AB85,"")</f>
        <v>1.5526764934057407</v>
      </c>
      <c r="M85" s="3">
        <f>IF(AND(AF85&lt;&gt;0,O85&gt;0),O85/AF85,"")</f>
        <v>15.332596799173983</v>
      </c>
      <c r="N85" t="s">
        <v>2324</v>
      </c>
      <c r="O85" s="6">
        <f>D85*AG85/100</f>
        <v>2969.9240000000004</v>
      </c>
      <c r="P85" t="s">
        <v>1760</v>
      </c>
      <c r="Q85" t="s">
        <v>114</v>
      </c>
      <c r="R85" t="s">
        <v>2584</v>
      </c>
      <c r="S85">
        <v>85.83</v>
      </c>
      <c r="T85">
        <v>88.95</v>
      </c>
      <c r="U85">
        <v>100.07</v>
      </c>
      <c r="V85">
        <v>34.5</v>
      </c>
      <c r="W85">
        <v>37.4</v>
      </c>
      <c r="X85">
        <v>40.6</v>
      </c>
      <c r="Y85">
        <v>44.66</v>
      </c>
      <c r="Z85">
        <v>107.83</v>
      </c>
      <c r="AA85">
        <v>59.12</v>
      </c>
      <c r="AB85">
        <v>64.45</v>
      </c>
      <c r="AC85" s="6">
        <v>5054.9</v>
      </c>
      <c r="AD85" s="6">
        <v>0</v>
      </c>
      <c r="AE85" s="6">
        <v>17.7</v>
      </c>
      <c r="AF85" s="6">
        <v>193.7</v>
      </c>
      <c r="AG85" s="6">
        <v>111.4</v>
      </c>
    </row>
    <row r="86" spans="1:33" ht="15">
      <c r="A86" s="12" t="s">
        <v>207</v>
      </c>
      <c r="B86" t="s">
        <v>208</v>
      </c>
      <c r="C86" t="s">
        <v>209</v>
      </c>
      <c r="D86" s="18">
        <v>734.5</v>
      </c>
      <c r="E86" s="3">
        <f>IF(AND(S86&lt;&gt;0,D86&gt;0),D86/S86,"")</f>
        <v>18.006864427555772</v>
      </c>
      <c r="F86" s="3">
        <f>IF(AND(U86&lt;&gt;0,D86&gt;0),D86/U86,"")</f>
        <v>15.178755941310188</v>
      </c>
      <c r="G86" s="4">
        <f>IF(AND(D86&lt;&gt;0,Y86&gt;0),Y86/D86,"")</f>
        <v>0.07705922396187884</v>
      </c>
      <c r="H86" s="4">
        <f>IF(AND(D86&lt;&gt;0,AB86&gt;0),AB86/D86,"")</f>
        <v>0.0373859768550034</v>
      </c>
      <c r="I86" s="3">
        <f>IF(AC86=AD86,0,O86/(AC86-AD86))</f>
        <v>3.651317722455016</v>
      </c>
      <c r="J86" s="3">
        <v>110.9</v>
      </c>
      <c r="K86" s="5">
        <f>IF(AND(S86&gt;0,U86&gt;0),U86/S86-1,"")</f>
        <v>0.18632017651385158</v>
      </c>
      <c r="L86" s="3">
        <f>IF(AND(AB86&lt;&gt;0,U86&gt;0),U86/AB86,"")</f>
        <v>1.7621995630007283</v>
      </c>
      <c r="M86" s="3">
        <f>IF(AND(AF86&lt;&gt;0,O86&gt;0),O86/AF86,"")</f>
        <v>1.5501670154876517</v>
      </c>
      <c r="N86" t="s">
        <v>2324</v>
      </c>
      <c r="O86" s="6">
        <f>D86*AG86/100</f>
        <v>1481.3396</v>
      </c>
      <c r="P86" t="s">
        <v>1760</v>
      </c>
      <c r="Q86" t="s">
        <v>154</v>
      </c>
      <c r="R86" t="s">
        <v>2674</v>
      </c>
      <c r="S86">
        <v>40.79</v>
      </c>
      <c r="U86">
        <v>48.39</v>
      </c>
      <c r="V86">
        <v>16</v>
      </c>
      <c r="W86">
        <v>20</v>
      </c>
      <c r="X86">
        <v>21.5</v>
      </c>
      <c r="Y86">
        <v>56.6</v>
      </c>
      <c r="Z86">
        <v>26</v>
      </c>
      <c r="AB86">
        <v>27.46</v>
      </c>
      <c r="AC86" s="6">
        <v>433.2</v>
      </c>
      <c r="AD86" s="6">
        <v>27.5</v>
      </c>
      <c r="AE86" s="6">
        <v>18.5</v>
      </c>
      <c r="AF86" s="6">
        <v>955.6</v>
      </c>
      <c r="AG86" s="6">
        <v>201.68</v>
      </c>
    </row>
    <row r="87" spans="1:33" ht="15">
      <c r="A87" s="12" t="s">
        <v>210</v>
      </c>
      <c r="B87" t="s">
        <v>2249</v>
      </c>
      <c r="C87" t="s">
        <v>211</v>
      </c>
      <c r="D87" s="18">
        <v>339.5</v>
      </c>
      <c r="E87" s="3">
        <f>IF(AND(S87&lt;&gt;0,D87&gt;0),D87/S87,"")</f>
        <v>26.055257099002304</v>
      </c>
      <c r="F87" s="3">
        <f>IF(AND(U87&lt;&gt;0,D87&gt;0),D87/U87,"")</f>
        <v>21.734955185659413</v>
      </c>
      <c r="G87" s="4">
        <f>IF(AND(D87&lt;&gt;0,Y87&gt;0),Y87/D87,"")</f>
        <v>0.06553755522827688</v>
      </c>
      <c r="H87" s="4">
        <f>IF(AND(D87&lt;&gt;0,AB87&gt;0),AB87/D87,"")</f>
        <v>0.027628865979381446</v>
      </c>
      <c r="I87" s="3">
        <f>IF(AC87=AD87,0,O87/(AC87-AD87))</f>
        <v>7.046449655693651</v>
      </c>
      <c r="J87" s="3">
        <v>32.25</v>
      </c>
      <c r="K87" s="5">
        <f>IF(AND(S87&gt;0,U87&gt;0),U87/S87-1,"")</f>
        <v>0.19877206446661555</v>
      </c>
      <c r="L87" s="3">
        <f>IF(AND(AB87&lt;&gt;0,U87&gt;0),U87/AB87,"")</f>
        <v>1.665245202558635</v>
      </c>
      <c r="M87" s="3">
        <f>IF(AND(AF87&lt;&gt;0,O87&gt;0),O87/AF87,"")</f>
        <v>4.654119612845971</v>
      </c>
      <c r="N87" t="s">
        <v>2324</v>
      </c>
      <c r="O87" s="6">
        <f>D87*AG87/100</f>
        <v>1678.18245</v>
      </c>
      <c r="P87" t="s">
        <v>1760</v>
      </c>
      <c r="Q87" t="s">
        <v>1761</v>
      </c>
      <c r="R87" t="s">
        <v>2556</v>
      </c>
      <c r="S87">
        <v>13.03</v>
      </c>
      <c r="T87">
        <v>14.41</v>
      </c>
      <c r="U87">
        <v>15.62</v>
      </c>
      <c r="V87">
        <v>15</v>
      </c>
      <c r="W87">
        <v>16.61</v>
      </c>
      <c r="X87">
        <v>18.69</v>
      </c>
      <c r="Y87">
        <v>22.25</v>
      </c>
      <c r="Z87">
        <v>8.25</v>
      </c>
      <c r="AA87">
        <v>8.71</v>
      </c>
      <c r="AB87">
        <v>9.38</v>
      </c>
      <c r="AC87" s="6">
        <v>256.37</v>
      </c>
      <c r="AD87" s="6">
        <v>18.21</v>
      </c>
      <c r="AE87" s="6">
        <v>23.09</v>
      </c>
      <c r="AF87" s="6">
        <v>360.58</v>
      </c>
      <c r="AG87" s="6">
        <v>494.31</v>
      </c>
    </row>
    <row r="88" spans="1:33" ht="15">
      <c r="A88" s="12" t="s">
        <v>1402</v>
      </c>
      <c r="B88" t="s">
        <v>1403</v>
      </c>
      <c r="C88" t="s">
        <v>1404</v>
      </c>
      <c r="D88" s="18">
        <v>2104</v>
      </c>
      <c r="E88" s="3">
        <f>IF(AND(S88&lt;&gt;0,D88&gt;0),D88/S88,"")</f>
        <v>65.34161490683229</v>
      </c>
      <c r="F88" s="3">
        <f>IF(AND(U88&lt;&gt;0,D88&gt;0),D88/U88,"")</f>
        <v>28.637539131618347</v>
      </c>
      <c r="G88" s="4">
        <f>IF(AND(D88&lt;&gt;0,Y88&gt;0),Y88/D88,"")</f>
        <v>0.008773764258555134</v>
      </c>
      <c r="H88" s="4">
        <f>IF(AND(D88&lt;&gt;0,AB88&gt;0),AB88/D88,"")</f>
        <v>0.011069391634980988</v>
      </c>
      <c r="I88" s="3">
        <f>IF(AC88=AD88,0,O88/(AC88-AD88))</f>
        <v>8.126777221785698</v>
      </c>
      <c r="J88" s="3">
        <v>39.84</v>
      </c>
      <c r="K88" s="5">
        <f>IF(AND(S88&gt;0,U88&gt;0),U88/S88-1,"")</f>
        <v>1.2816770186335402</v>
      </c>
      <c r="L88" s="3">
        <f>IF(AND(AB88&lt;&gt;0,U88&gt;0),U88/AB88,"")</f>
        <v>3.154572778016316</v>
      </c>
      <c r="M88" s="3">
        <f>IF(AND(AF88&lt;&gt;0,O88&gt;0),O88/AF88,"")</f>
        <v>5.469650411934982</v>
      </c>
      <c r="N88" t="s">
        <v>2324</v>
      </c>
      <c r="O88" s="6">
        <f>D88*AG88/100</f>
        <v>1965.136</v>
      </c>
      <c r="P88" t="s">
        <v>1760</v>
      </c>
      <c r="Q88" t="s">
        <v>1767</v>
      </c>
      <c r="R88" t="s">
        <v>2632</v>
      </c>
      <c r="S88">
        <v>32.2</v>
      </c>
      <c r="U88">
        <v>73.47</v>
      </c>
      <c r="V88">
        <v>14</v>
      </c>
      <c r="W88">
        <v>15.4</v>
      </c>
      <c r="X88">
        <v>16.94</v>
      </c>
      <c r="Y88">
        <v>18.46</v>
      </c>
      <c r="Z88">
        <v>21.44</v>
      </c>
      <c r="AB88">
        <v>23.29</v>
      </c>
      <c r="AC88" s="6">
        <v>638.07</v>
      </c>
      <c r="AD88" s="6">
        <v>396.26</v>
      </c>
      <c r="AE88" s="6">
        <v>61.2</v>
      </c>
      <c r="AF88" s="6">
        <v>359.28</v>
      </c>
      <c r="AG88" s="6">
        <v>93.4</v>
      </c>
    </row>
    <row r="89" spans="1:33" ht="15">
      <c r="A89" s="12" t="s">
        <v>1142</v>
      </c>
      <c r="B89" t="s">
        <v>1143</v>
      </c>
      <c r="C89" t="s">
        <v>1116</v>
      </c>
      <c r="D89" s="18">
        <v>1090</v>
      </c>
      <c r="E89" s="3">
        <f>IF(AND(S89&lt;&gt;0,D89&gt;0),D89/S89,"")</f>
        <v>25.713611700872846</v>
      </c>
      <c r="F89" s="3">
        <f>IF(AND(U89&lt;&gt;0,D89&gt;0),D89/U89,"")</f>
        <v>21.1609396233741</v>
      </c>
      <c r="G89" s="4">
        <f>IF(AND(D89&lt;&gt;0,Y89&gt;0),Y89/D89,"")</f>
        <v>0.01706422018348624</v>
      </c>
      <c r="H89" s="4">
        <f>IF(AND(D89&lt;&gt;0,AB89&gt;0),AB89/D89,"")</f>
        <v>0.022834862385321102</v>
      </c>
      <c r="I89" s="3">
        <f>IF(AC89=AD89,0,O89/(AC89-AD89))</f>
        <v>7.18043048283886</v>
      </c>
      <c r="J89" s="3">
        <v>-4.54</v>
      </c>
      <c r="K89" s="5">
        <f>IF(AND(S89&gt;0,U89&gt;0),U89/S89-1,"")</f>
        <v>0.21514508138711963</v>
      </c>
      <c r="L89" s="3">
        <f>IF(AND(AB89&lt;&gt;0,U89&gt;0),U89/AB89,"")</f>
        <v>2.0695058256327843</v>
      </c>
      <c r="M89" s="3">
        <f>IF(AND(AF89&lt;&gt;0,O89&gt;0),O89/AF89,"")</f>
        <v>3.2261265028750645</v>
      </c>
      <c r="N89" t="s">
        <v>2324</v>
      </c>
      <c r="O89" s="6">
        <f>D89*AG89/100</f>
        <v>1234.3159999999998</v>
      </c>
      <c r="P89" t="s">
        <v>1760</v>
      </c>
      <c r="Q89" t="s">
        <v>50</v>
      </c>
      <c r="R89" t="s">
        <v>2690</v>
      </c>
      <c r="S89">
        <v>42.39</v>
      </c>
      <c r="T89">
        <v>48.28</v>
      </c>
      <c r="U89">
        <v>51.51</v>
      </c>
      <c r="V89">
        <v>15.2</v>
      </c>
      <c r="W89">
        <v>16.1</v>
      </c>
      <c r="X89">
        <v>17.4</v>
      </c>
      <c r="Y89">
        <v>18.6</v>
      </c>
      <c r="Z89">
        <v>20.8</v>
      </c>
      <c r="AA89">
        <v>23.3</v>
      </c>
      <c r="AB89">
        <v>24.89</v>
      </c>
      <c r="AC89" s="6">
        <v>342.7</v>
      </c>
      <c r="AD89" s="6">
        <v>170.8</v>
      </c>
      <c r="AE89" s="6">
        <v>20.6</v>
      </c>
      <c r="AF89" s="6">
        <v>382.6</v>
      </c>
      <c r="AG89" s="6">
        <v>113.24</v>
      </c>
    </row>
    <row r="90" spans="1:33" ht="15">
      <c r="A90" s="12" t="s">
        <v>212</v>
      </c>
      <c r="B90" t="s">
        <v>213</v>
      </c>
      <c r="C90" t="s">
        <v>214</v>
      </c>
      <c r="D90" s="18">
        <v>288.07</v>
      </c>
      <c r="E90" s="3">
        <f>IF(AND(S90&lt;&gt;0,D90&gt;0),D90/S90,"")</f>
        <v>6.271935554104071</v>
      </c>
      <c r="F90" s="3">
        <f>IF(AND(U90&lt;&gt;0,D90&gt;0),D90/U90,"")</f>
        <v>30.71108742004264</v>
      </c>
      <c r="G90" s="4">
        <f>IF(AND(D90&lt;&gt;0,Y90&gt;0),Y90/D90,"")</f>
        <v>0.009372721907869615</v>
      </c>
      <c r="H90" s="4">
        <f>IF(AND(D90&lt;&gt;0,AB90&gt;0),AB90/D90,"")</f>
        <v>0.04971013989655292</v>
      </c>
      <c r="I90" s="3">
        <f>IF(AC90=AD90,0,O90/(AC90-AD90))</f>
        <v>0.32250961819032664</v>
      </c>
      <c r="J90" s="3">
        <v>4.57</v>
      </c>
      <c r="K90" s="5">
        <f>IF(AND(S90&gt;0,U90&gt;0),U90/S90-1,"")</f>
        <v>-0.795776181145221</v>
      </c>
      <c r="L90" s="3">
        <f>IF(AND(AB90&lt;&gt;0,U90&gt;0),U90/AB90,"")</f>
        <v>0.6550279329608939</v>
      </c>
      <c r="M90" s="3">
        <f>IF(AND(AF90&lt;&gt;0,O90&gt;0),O90/AF90,"")</f>
        <v>0.3971729235880398</v>
      </c>
      <c r="N90" t="s">
        <v>36</v>
      </c>
      <c r="O90" s="6">
        <f>D90*AG90/100</f>
        <v>1171.5806899999998</v>
      </c>
      <c r="P90" t="s">
        <v>1760</v>
      </c>
      <c r="Q90" t="s">
        <v>215</v>
      </c>
      <c r="R90" t="s">
        <v>2559</v>
      </c>
      <c r="S90">
        <v>45.93</v>
      </c>
      <c r="T90">
        <v>2.49</v>
      </c>
      <c r="U90">
        <v>9.38</v>
      </c>
      <c r="V90">
        <v>19.6</v>
      </c>
      <c r="W90">
        <v>13.6</v>
      </c>
      <c r="X90">
        <v>12.3</v>
      </c>
      <c r="Y90">
        <v>2.7</v>
      </c>
      <c r="Z90">
        <v>5.3</v>
      </c>
      <c r="AA90">
        <v>12.31</v>
      </c>
      <c r="AB90">
        <v>14.32</v>
      </c>
      <c r="AC90" s="6">
        <v>3668.9</v>
      </c>
      <c r="AD90" s="6">
        <v>36.2</v>
      </c>
      <c r="AE90" s="6">
        <v>633.4</v>
      </c>
      <c r="AF90" s="6">
        <v>2949.8</v>
      </c>
      <c r="AG90" s="6">
        <v>406.7</v>
      </c>
    </row>
    <row r="91" spans="1:33" ht="15">
      <c r="A91" s="12" t="s">
        <v>216</v>
      </c>
      <c r="B91" t="s">
        <v>1939</v>
      </c>
      <c r="C91" t="s">
        <v>217</v>
      </c>
      <c r="D91" s="18">
        <v>2450</v>
      </c>
      <c r="E91" s="3">
        <f>IF(AND(S91&lt;&gt;0,D91&gt;0),D91/S91,"")</f>
        <v>19.54215522054718</v>
      </c>
      <c r="F91" s="3">
        <f>IF(AND(U91&lt;&gt;0,D91&gt;0),D91/U91,"")</f>
        <v>18.083850014762326</v>
      </c>
      <c r="G91" s="4">
        <f>IF(AND(D91&lt;&gt;0,Y91&gt;0),Y91/D91,"")</f>
        <v>0.009044897959183673</v>
      </c>
      <c r="H91" s="4">
        <f>IF(AND(D91&lt;&gt;0,AB91&gt;0),AB91/D91,"")</f>
        <v>0.011624489795918368</v>
      </c>
      <c r="I91" s="3">
        <f>IF(AC91=AD91,0,O91/(AC91-AD91))</f>
        <v>3.4275287195292803</v>
      </c>
      <c r="J91" s="3">
        <v>0</v>
      </c>
      <c r="K91" s="5">
        <f>IF(AND(S91&gt;0,U91&gt;0),U91/S91-1,"")</f>
        <v>0.08064130174682926</v>
      </c>
      <c r="L91" s="3">
        <f>IF(AND(AB91&lt;&gt;0,U91&gt;0),U91/AB91,"")</f>
        <v>4.757022471910112</v>
      </c>
      <c r="M91" s="3">
        <f>IF(AND(AF91&lt;&gt;0,O91&gt;0),O91/AF91,"")</f>
        <v>3.964881859138496</v>
      </c>
      <c r="N91" t="s">
        <v>2324</v>
      </c>
      <c r="O91" s="6">
        <f>D91*AG91/100</f>
        <v>1223.285</v>
      </c>
      <c r="P91" t="s">
        <v>1760</v>
      </c>
      <c r="Q91" t="s">
        <v>154</v>
      </c>
      <c r="R91" t="s">
        <v>2583</v>
      </c>
      <c r="S91">
        <v>125.37</v>
      </c>
      <c r="T91">
        <v>124.76</v>
      </c>
      <c r="U91">
        <v>135.48</v>
      </c>
      <c r="V91">
        <v>10.75</v>
      </c>
      <c r="W91">
        <v>18.32</v>
      </c>
      <c r="X91">
        <v>20.15</v>
      </c>
      <c r="Y91">
        <v>22.16</v>
      </c>
      <c r="Z91">
        <v>24.38</v>
      </c>
      <c r="AA91">
        <v>26.02</v>
      </c>
      <c r="AB91">
        <v>28.48</v>
      </c>
      <c r="AC91" s="6">
        <v>715</v>
      </c>
      <c r="AD91" s="6">
        <v>358.1</v>
      </c>
      <c r="AE91" s="6">
        <v>67.1</v>
      </c>
      <c r="AF91" s="6">
        <v>308.53</v>
      </c>
      <c r="AG91" s="6">
        <v>49.93</v>
      </c>
    </row>
    <row r="92" spans="1:33" ht="15">
      <c r="A92" s="12" t="s">
        <v>218</v>
      </c>
      <c r="B92" t="s">
        <v>219</v>
      </c>
      <c r="C92" t="s">
        <v>220</v>
      </c>
      <c r="D92" s="18">
        <v>698.5</v>
      </c>
      <c r="E92" s="3">
        <f>IF(AND(S92&lt;&gt;0,D92&gt;0),D92/S92,"")</f>
        <v>34.256988719960766</v>
      </c>
      <c r="F92" s="3">
        <f>IF(AND(U92&lt;&gt;0,D92&gt;0),D92/U92,"")</f>
        <v>26.844734819369716</v>
      </c>
      <c r="G92" s="4">
        <f>IF(AND(D92&lt;&gt;0,Y92&gt;0),Y92/D92,"")</f>
        <v>0.016821760916249106</v>
      </c>
      <c r="H92" s="4">
        <f>IF(AND(D92&lt;&gt;0,AB92&gt;0),AB92/D92,"")</f>
        <v>0.01896921975662133</v>
      </c>
      <c r="I92" s="3">
        <f>IF(AC92=AD92,0,O92/(AC92-AD92))</f>
        <v>3.841532507161539</v>
      </c>
      <c r="J92" s="3">
        <v>0</v>
      </c>
      <c r="K92" s="5">
        <f>IF(AND(S92&gt;0,U92&gt;0),U92/S92-1,"")</f>
        <v>0.27611574301127995</v>
      </c>
      <c r="L92" s="3">
        <f>IF(AND(AB92&lt;&gt;0,U92&gt;0),U92/AB92,"")</f>
        <v>1.9637735849056603</v>
      </c>
      <c r="M92" s="3">
        <f>IF(AND(AF92&lt;&gt;0,O92&gt;0),O92/AF92,"")</f>
        <v>2.0403297281206587</v>
      </c>
      <c r="N92" t="s">
        <v>36</v>
      </c>
      <c r="O92" s="6">
        <f>D92*AG92/100</f>
        <v>3084.36645</v>
      </c>
      <c r="P92" t="s">
        <v>1760</v>
      </c>
      <c r="Q92" t="s">
        <v>50</v>
      </c>
      <c r="R92" t="s">
        <v>2670</v>
      </c>
      <c r="S92">
        <v>20.39</v>
      </c>
      <c r="U92">
        <v>26.02</v>
      </c>
      <c r="V92">
        <v>11.75</v>
      </c>
      <c r="W92">
        <v>11.75</v>
      </c>
      <c r="X92">
        <v>11.75</v>
      </c>
      <c r="Y92">
        <v>11.75</v>
      </c>
      <c r="Z92">
        <v>12.3</v>
      </c>
      <c r="AB92">
        <v>13.25</v>
      </c>
      <c r="AC92" s="6">
        <v>1063.2</v>
      </c>
      <c r="AD92" s="6">
        <v>260.3</v>
      </c>
      <c r="AE92" s="6">
        <v>94.3</v>
      </c>
      <c r="AF92" s="6">
        <v>1511.7</v>
      </c>
      <c r="AG92" s="6">
        <v>441.57</v>
      </c>
    </row>
    <row r="93" spans="1:33" ht="15">
      <c r="A93" s="12" t="s">
        <v>221</v>
      </c>
      <c r="B93" t="s">
        <v>222</v>
      </c>
      <c r="C93" t="s">
        <v>223</v>
      </c>
      <c r="D93" s="18">
        <v>717.957</v>
      </c>
      <c r="E93" s="3">
        <f>IF(AND(S93&lt;&gt;0,D93&gt;0),D93/S93,"")</f>
      </c>
      <c r="F93" s="3">
        <f>IF(AND(U93&lt;&gt;0,D93&gt;0),D93/U93,"")</f>
      </c>
      <c r="G93" s="4">
        <f>IF(AND(D93&lt;&gt;0,Y93&gt;0),Y93/D93,"")</f>
        <v>0.04171559020944151</v>
      </c>
      <c r="H93" s="4">
        <f>IF(AND(D93&lt;&gt;0,AB93&gt;0),AB93/D93,"")</f>
      </c>
      <c r="I93" s="3">
        <f>IF(AC93=AD93,0,O93/(AC93-AD93))</f>
        <v>0</v>
      </c>
      <c r="K93" s="5">
        <f>IF(AND(S93&gt;0,U93&gt;0),U93/S93-1,"")</f>
      </c>
      <c r="L93" s="3">
        <f>IF(AND(AB93&lt;&gt;0,U93&gt;0),U93/AB93,"")</f>
      </c>
      <c r="M93" s="3">
        <f>IF(AND(AF93&lt;&gt;0,O93&gt;0),O93/AF93,"")</f>
      </c>
      <c r="N93" t="s">
        <v>2324</v>
      </c>
      <c r="O93" s="6">
        <f>D93*AG93/100</f>
        <v>1404.8264619</v>
      </c>
      <c r="P93" t="s">
        <v>1760</v>
      </c>
      <c r="Q93" t="s">
        <v>32</v>
      </c>
      <c r="R93" t="s">
        <v>2691</v>
      </c>
      <c r="V93">
        <v>23.3</v>
      </c>
      <c r="W93">
        <v>23.5</v>
      </c>
      <c r="X93">
        <v>23.95</v>
      </c>
      <c r="Y93">
        <v>29.95</v>
      </c>
      <c r="Z93">
        <v>19.95</v>
      </c>
      <c r="AG93" s="6">
        <v>195.67</v>
      </c>
    </row>
    <row r="94" spans="1:33" ht="15">
      <c r="A94" s="12" t="s">
        <v>224</v>
      </c>
      <c r="B94" t="s">
        <v>225</v>
      </c>
      <c r="C94" t="s">
        <v>226</v>
      </c>
      <c r="D94" s="18">
        <v>289.8</v>
      </c>
      <c r="E94" s="3">
        <f>IF(AND(S94&lt;&gt;0,D94&gt;0),D94/S94,"")</f>
        <v>24.559322033898304</v>
      </c>
      <c r="F94" s="3">
        <f>IF(AND(U94&lt;&gt;0,D94&gt;0),D94/U94,"")</f>
        <v>17.58495145631068</v>
      </c>
      <c r="G94" s="4">
        <f>IF(AND(D94&lt;&gt;0,Y94&gt;0),Y94/D94,"")</f>
        <v>0.04108626639061422</v>
      </c>
      <c r="H94" s="4">
        <f>IF(AND(D94&lt;&gt;0,AB94&gt;0),AB94/D94,"")</f>
        <v>0.027294685990338165</v>
      </c>
      <c r="I94" s="3">
        <f>IF(AC94=AD94,0,O94/(AC94-AD94))</f>
        <v>2.984770707003398</v>
      </c>
      <c r="J94" s="3">
        <v>-12.36</v>
      </c>
      <c r="K94" s="5">
        <f>IF(AND(S94&gt;0,U94&gt;0),U94/S94-1,"")</f>
        <v>0.3966101694915254</v>
      </c>
      <c r="L94" s="3">
        <f>IF(AND(AB94&lt;&gt;0,U94&gt;0),U94/AB94,"")</f>
        <v>2.0834386852085967</v>
      </c>
      <c r="M94" s="3">
        <f>IF(AND(AF94&lt;&gt;0,O94&gt;0),O94/AF94,"")</f>
        <v>2.7504781807761582</v>
      </c>
      <c r="N94" t="s">
        <v>2324</v>
      </c>
      <c r="O94" s="6">
        <f>D94*AG94/100</f>
        <v>1343.77362</v>
      </c>
      <c r="P94" t="s">
        <v>1760</v>
      </c>
      <c r="Q94" t="s">
        <v>73</v>
      </c>
      <c r="R94" t="s">
        <v>2570</v>
      </c>
      <c r="S94">
        <v>11.8</v>
      </c>
      <c r="T94">
        <v>15.03</v>
      </c>
      <c r="U94">
        <v>16.48</v>
      </c>
      <c r="V94">
        <v>5.1536</v>
      </c>
      <c r="W94">
        <v>8.371</v>
      </c>
      <c r="X94">
        <v>9.9592</v>
      </c>
      <c r="Y94">
        <v>11.9068</v>
      </c>
      <c r="Z94">
        <v>11.2732</v>
      </c>
      <c r="AA94">
        <v>6.93</v>
      </c>
      <c r="AB94">
        <v>7.91</v>
      </c>
      <c r="AC94" s="6">
        <v>741.47</v>
      </c>
      <c r="AD94" s="6">
        <v>291.26</v>
      </c>
      <c r="AE94" s="6">
        <v>66.85</v>
      </c>
      <c r="AF94" s="6">
        <v>488.56</v>
      </c>
      <c r="AG94" s="6">
        <v>463.69</v>
      </c>
    </row>
    <row r="95" spans="1:33" ht="15">
      <c r="A95" s="12" t="s">
        <v>227</v>
      </c>
      <c r="B95" t="s">
        <v>228</v>
      </c>
      <c r="C95" t="s">
        <v>229</v>
      </c>
      <c r="D95" s="18">
        <v>1862</v>
      </c>
      <c r="E95" s="3">
        <f>IF(AND(S95&lt;&gt;0,D95&gt;0),D95/S95,"")</f>
      </c>
      <c r="F95" s="3">
        <f>IF(AND(U95&lt;&gt;0,D95&gt;0),D95/U95,"")</f>
      </c>
      <c r="G95" s="4">
        <f>IF(AND(D95&lt;&gt;0,Y95&gt;0),Y95/D95,"")</f>
        <v>0.06552094522019335</v>
      </c>
      <c r="H95" s="4">
        <f>IF(AND(D95&lt;&gt;0,AB95&gt;0),AB95/D95,"")</f>
      </c>
      <c r="I95" s="3">
        <f>IF(AC95=AD95,0,O95/(AC95-AD95))</f>
        <v>0</v>
      </c>
      <c r="K95" s="5">
        <f>IF(AND(S95&gt;0,U95&gt;0),U95/S95-1,"")</f>
      </c>
      <c r="L95" s="3">
        <f>IF(AND(AB95&lt;&gt;0,U95&gt;0),U95/AB95,"")</f>
      </c>
      <c r="M95" s="3">
        <f>IF(AND(AF95&lt;&gt;0,O95&gt;0),O95/AF95,"")</f>
      </c>
      <c r="N95" t="s">
        <v>36</v>
      </c>
      <c r="O95" s="6">
        <f>D95*AG95/100</f>
        <v>749.8274</v>
      </c>
      <c r="P95" t="s">
        <v>1760</v>
      </c>
      <c r="Q95" t="s">
        <v>32</v>
      </c>
      <c r="R95" t="s">
        <v>2678</v>
      </c>
      <c r="V95">
        <v>0</v>
      </c>
      <c r="W95">
        <v>0</v>
      </c>
      <c r="X95">
        <v>38</v>
      </c>
      <c r="Y95">
        <v>122</v>
      </c>
      <c r="Z95">
        <v>4550</v>
      </c>
      <c r="AG95" s="6">
        <v>40.27</v>
      </c>
    </row>
    <row r="96" spans="1:33" ht="15">
      <c r="A96" s="12" t="s">
        <v>230</v>
      </c>
      <c r="B96" t="s">
        <v>1655</v>
      </c>
      <c r="C96" t="s">
        <v>231</v>
      </c>
      <c r="D96" s="18">
        <v>194.2</v>
      </c>
      <c r="E96" s="3">
        <f>IF(AND(S96&lt;&gt;0,D96&gt;0),D96/S96,"")</f>
        <v>40.04123711340206</v>
      </c>
      <c r="F96" s="3">
        <f>IF(AND(U96&lt;&gt;0,D96&gt;0),D96/U96,"")</f>
        <v>13.10391363022942</v>
      </c>
      <c r="G96" s="4">
        <f>IF(AND(D96&lt;&gt;0,Y96&gt;0),Y96/D96,"")</f>
        <v>0.03604170957775489</v>
      </c>
      <c r="H96" s="4">
        <f>IF(AND(D96&lt;&gt;0,AB96&gt;0),AB96/D96,"")</f>
        <v>0.04505664263645726</v>
      </c>
      <c r="I96" s="3">
        <f>IF(AC96=AD96,0,O96/(AC96-AD96))</f>
        <v>2.0952614256989035</v>
      </c>
      <c r="J96" s="3">
        <v>-16.55</v>
      </c>
      <c r="K96" s="5">
        <f>IF(AND(S96&gt;0,U96&gt;0),U96/S96-1,"")</f>
        <v>2.0556701030927838</v>
      </c>
      <c r="L96" s="3">
        <f>IF(AND(AB96&lt;&gt;0,U96&gt;0),U96/AB96,"")</f>
        <v>1.6937142857142857</v>
      </c>
      <c r="M96" s="3">
        <f>IF(AND(AF96&lt;&gt;0,O96&gt;0),O96/AF96,"")</f>
        <v>5.272696102115434</v>
      </c>
      <c r="N96" t="s">
        <v>36</v>
      </c>
      <c r="O96" s="6">
        <f>D96*AG96/100</f>
        <v>3230.2645399999997</v>
      </c>
      <c r="P96" t="s">
        <v>1760</v>
      </c>
      <c r="Q96" t="s">
        <v>47</v>
      </c>
      <c r="R96" t="s">
        <v>2570</v>
      </c>
      <c r="S96">
        <v>4.85</v>
      </c>
      <c r="T96">
        <v>11.92</v>
      </c>
      <c r="U96">
        <v>14.82</v>
      </c>
      <c r="V96">
        <v>11.3645</v>
      </c>
      <c r="W96">
        <v>6.9993</v>
      </c>
      <c r="X96">
        <v>8.6551</v>
      </c>
      <c r="Y96">
        <v>6.9993</v>
      </c>
      <c r="Z96">
        <v>7.1498</v>
      </c>
      <c r="AA96">
        <v>7.56</v>
      </c>
      <c r="AB96">
        <v>8.75</v>
      </c>
      <c r="AC96" s="6">
        <v>2384.17</v>
      </c>
      <c r="AD96" s="6">
        <v>842.47</v>
      </c>
      <c r="AE96" s="6">
        <v>346.38</v>
      </c>
      <c r="AF96" s="6">
        <v>612.64</v>
      </c>
      <c r="AG96" s="6">
        <v>1663.37</v>
      </c>
    </row>
    <row r="97" spans="1:33" ht="15">
      <c r="A97" s="12" t="s">
        <v>2633</v>
      </c>
      <c r="B97" t="s">
        <v>2634</v>
      </c>
      <c r="C97" t="s">
        <v>2635</v>
      </c>
      <c r="D97" s="18">
        <v>303.8</v>
      </c>
      <c r="E97" s="3">
        <f>IF(AND(S97&lt;&gt;0,D97&gt;0),D97/S97,"")</f>
        <v>28.525821596244132</v>
      </c>
      <c r="F97" s="3">
        <f>IF(AND(U97&lt;&gt;0,D97&gt;0),D97/U97,"")</f>
        <v>18.235294117647058</v>
      </c>
      <c r="G97" s="4">
        <f>IF(AND(D97&lt;&gt;0,Y97&gt;0),Y97/D97,"")</f>
        <v>0.007636603028308097</v>
      </c>
      <c r="H97" s="4">
        <f>IF(AND(D97&lt;&gt;0,AB97&gt;0),AB97/D97,"")</f>
        <v>0.017314022383146804</v>
      </c>
      <c r="I97" s="3">
        <f>IF(AC97=AD97,0,O97/(AC97-AD97))</f>
        <v>4.509071117705244</v>
      </c>
      <c r="J97" s="3">
        <v>64.35</v>
      </c>
      <c r="K97" s="5">
        <f>IF(AND(S97&gt;0,U97&gt;0),U97/S97-1,"")</f>
        <v>0.5643192488262911</v>
      </c>
      <c r="L97" s="3">
        <f>IF(AND(AB97&lt;&gt;0,U97&gt;0),U97/AB97,"")</f>
        <v>3.167300380228137</v>
      </c>
      <c r="M97" s="3">
        <f>IF(AND(AF97&lt;&gt;0,O97&gt;0),O97/AF97,"")</f>
        <v>2.3829957658128595</v>
      </c>
      <c r="N97" t="s">
        <v>36</v>
      </c>
      <c r="O97" s="6">
        <f>D97*AG97/100</f>
        <v>911.73418</v>
      </c>
      <c r="P97" t="s">
        <v>1760</v>
      </c>
      <c r="Q97" t="s">
        <v>50</v>
      </c>
      <c r="R97" t="s">
        <v>2549</v>
      </c>
      <c r="S97">
        <v>10.65</v>
      </c>
      <c r="T97">
        <v>15.01</v>
      </c>
      <c r="U97">
        <v>16.66</v>
      </c>
      <c r="V97">
        <v>0</v>
      </c>
      <c r="W97">
        <v>0</v>
      </c>
      <c r="X97">
        <v>0</v>
      </c>
      <c r="Y97">
        <v>2.32</v>
      </c>
      <c r="Z97">
        <v>4.86</v>
      </c>
      <c r="AA97">
        <v>4.67</v>
      </c>
      <c r="AB97">
        <v>5.26</v>
      </c>
      <c r="AC97" s="6">
        <v>872.3</v>
      </c>
      <c r="AD97" s="6">
        <v>670.1</v>
      </c>
      <c r="AE97" s="6">
        <v>56.9</v>
      </c>
      <c r="AF97" s="6">
        <v>382.6</v>
      </c>
      <c r="AG97" s="6">
        <v>300.11</v>
      </c>
    </row>
    <row r="98" spans="1:33" ht="15">
      <c r="A98" s="12" t="s">
        <v>232</v>
      </c>
      <c r="B98" t="s">
        <v>233</v>
      </c>
      <c r="C98" t="s">
        <v>234</v>
      </c>
      <c r="D98" s="18">
        <v>1153</v>
      </c>
      <c r="E98" s="3">
        <f>IF(AND(S98&lt;&gt;0,D98&gt;0),D98/S98,"")</f>
        <v>24.774387623549636</v>
      </c>
      <c r="F98" s="3">
        <f>IF(AND(U98&lt;&gt;0,D98&gt;0),D98/U98,"")</f>
        <v>14.253925083446656</v>
      </c>
      <c r="G98" s="4">
        <f>IF(AND(D98&lt;&gt;0,Y98&gt;0),Y98/D98,"")</f>
        <v>0.020294882914137034</v>
      </c>
      <c r="H98" s="4">
        <f>IF(AND(D98&lt;&gt;0,AB98&gt;0),AB98/D98,"")</f>
        <v>0.027649609713790112</v>
      </c>
      <c r="I98" s="3">
        <f>IF(AC98=AD98,0,O98/(AC98-AD98))</f>
        <v>5.69668566259611</v>
      </c>
      <c r="J98" s="3">
        <v>-17.86</v>
      </c>
      <c r="K98" s="5">
        <f>IF(AND(S98&gt;0,U98&gt;0),U98/S98-1,"")</f>
        <v>0.7380747743876237</v>
      </c>
      <c r="L98" s="3">
        <f>IF(AND(AB98&lt;&gt;0,U98&gt;0),U98/AB98,"")</f>
        <v>2.53732747804266</v>
      </c>
      <c r="M98" s="3">
        <f>IF(AND(AF98&lt;&gt;0,O98&gt;0),O98/AF98,"")</f>
        <v>3.1245496266527746</v>
      </c>
      <c r="N98" t="s">
        <v>2324</v>
      </c>
      <c r="O98" s="6">
        <f>D98*AG98/100</f>
        <v>1259.5372</v>
      </c>
      <c r="P98" t="s">
        <v>1760</v>
      </c>
      <c r="Q98" t="s">
        <v>51</v>
      </c>
      <c r="R98" t="s">
        <v>2684</v>
      </c>
      <c r="S98">
        <v>46.54</v>
      </c>
      <c r="T98">
        <v>74.74</v>
      </c>
      <c r="U98">
        <v>80.89</v>
      </c>
      <c r="V98">
        <v>21.75</v>
      </c>
      <c r="W98">
        <v>22.75</v>
      </c>
      <c r="X98">
        <v>23</v>
      </c>
      <c r="Y98">
        <v>23.4</v>
      </c>
      <c r="Z98">
        <v>25.2</v>
      </c>
      <c r="AA98">
        <v>28.38</v>
      </c>
      <c r="AB98">
        <v>31.88</v>
      </c>
      <c r="AC98" s="6">
        <v>772.24</v>
      </c>
      <c r="AD98" s="6">
        <v>551.14</v>
      </c>
      <c r="AE98" s="6">
        <v>84.61</v>
      </c>
      <c r="AF98" s="6">
        <v>403.11</v>
      </c>
      <c r="AG98" s="6">
        <v>109.24</v>
      </c>
    </row>
    <row r="99" spans="1:33" ht="15">
      <c r="A99" s="12" t="s">
        <v>1716</v>
      </c>
      <c r="B99" t="s">
        <v>253</v>
      </c>
      <c r="C99" t="s">
        <v>1717</v>
      </c>
      <c r="D99" s="18">
        <v>538</v>
      </c>
      <c r="E99" s="3">
        <f>IF(AND(S99&lt;&gt;0,D99&gt;0),D99/S99,"")</f>
        <v>18.286879673691367</v>
      </c>
      <c r="F99" s="3">
        <f>IF(AND(U99&lt;&gt;0,D99&gt;0),D99/U99,"")</f>
        <v>19.859726836471022</v>
      </c>
      <c r="G99" s="4">
        <f>IF(AND(D99&lt;&gt;0,Y99&gt;0),Y99/D99,"")</f>
        <v>0.03847583643122676</v>
      </c>
      <c r="H99" s="4">
        <f>IF(AND(D99&lt;&gt;0,AB99&gt;0),AB99/D99,"")</f>
        <v>0.03847583643122676</v>
      </c>
      <c r="I99" s="3">
        <f>IF(AC99=AD99,0,O99/(AC99-AD99))</f>
        <v>1.703331968693558</v>
      </c>
      <c r="J99" s="3">
        <v>64.83</v>
      </c>
      <c r="K99" s="5">
        <f>IF(AND(S99&gt;0,U99&gt;0),U99/S99-1,"")</f>
        <v>-0.07919782460910951</v>
      </c>
      <c r="L99" s="3">
        <f>IF(AND(AB99&lt;&gt;0,U99&gt;0),U99/AB99,"")</f>
        <v>1.308695652173913</v>
      </c>
      <c r="M99" s="3">
        <f>IF(AND(AF99&lt;&gt;0,O99&gt;0),O99/AF99,"")</f>
        <v>1.4167423134702053</v>
      </c>
      <c r="N99" t="s">
        <v>2324</v>
      </c>
      <c r="O99" s="6">
        <f>D99*AG99/100</f>
        <v>1414.6172</v>
      </c>
      <c r="P99" t="s">
        <v>1760</v>
      </c>
      <c r="Q99" t="s">
        <v>50</v>
      </c>
      <c r="R99" t="s">
        <v>2549</v>
      </c>
      <c r="S99">
        <v>29.42</v>
      </c>
      <c r="T99">
        <v>23.1</v>
      </c>
      <c r="U99">
        <v>27.09</v>
      </c>
      <c r="V99">
        <v>13.4</v>
      </c>
      <c r="W99">
        <v>16.3</v>
      </c>
      <c r="X99">
        <v>18.9</v>
      </c>
      <c r="Y99">
        <v>20.7</v>
      </c>
      <c r="Z99">
        <v>20.7</v>
      </c>
      <c r="AA99">
        <v>20.7</v>
      </c>
      <c r="AB99">
        <v>20.7</v>
      </c>
      <c r="AC99" s="6">
        <v>1412.2</v>
      </c>
      <c r="AD99" s="6">
        <v>581.7</v>
      </c>
      <c r="AE99" s="6">
        <v>55.2</v>
      </c>
      <c r="AF99" s="6">
        <v>998.5</v>
      </c>
      <c r="AG99" s="6">
        <v>262.94</v>
      </c>
    </row>
    <row r="100" spans="1:33" ht="15">
      <c r="A100" s="12" t="s">
        <v>1718</v>
      </c>
      <c r="B100" t="s">
        <v>1719</v>
      </c>
      <c r="C100" t="s">
        <v>1720</v>
      </c>
      <c r="D100" s="18">
        <v>270.1</v>
      </c>
      <c r="E100" s="3">
        <f>IF(AND(S100&lt;&gt;0,D100&gt;0),D100/S100,"")</f>
        <v>18.954385964912284</v>
      </c>
      <c r="F100" s="3">
        <f>IF(AND(U100&lt;&gt;0,D100&gt;0),D100/U100,"")</f>
        <v>13.05461575640406</v>
      </c>
      <c r="G100" s="4">
        <f>IF(AND(D100&lt;&gt;0,Y100&gt;0),Y100/D100,"")</f>
        <v>0.0381340244353943</v>
      </c>
      <c r="H100" s="4">
        <f>IF(AND(D100&lt;&gt;0,AB100&gt;0),AB100/D100,"")</f>
        <v>0.053461680858941124</v>
      </c>
      <c r="I100" s="3">
        <f>IF(AC100=AD100,0,O100/(AC100-AD100))</f>
        <v>0.7655310305006455</v>
      </c>
      <c r="J100" s="3">
        <v>0</v>
      </c>
      <c r="K100" s="5">
        <f>IF(AND(S100&gt;0,U100&gt;0),U100/S100-1,"")</f>
        <v>0.4519298245614036</v>
      </c>
      <c r="L100" s="3">
        <f>IF(AND(AB100&lt;&gt;0,U100&gt;0),U100/AB100,"")</f>
        <v>1.432825484764543</v>
      </c>
      <c r="M100" s="3">
        <f>IF(AND(AF100&lt;&gt;0,O100&gt;0),O100/AF100,"")</f>
      </c>
      <c r="N100" t="s">
        <v>36</v>
      </c>
      <c r="O100" s="6">
        <f>D100*AG100/100</f>
        <v>1126.9382300000002</v>
      </c>
      <c r="P100" t="s">
        <v>1760</v>
      </c>
      <c r="Q100" t="s">
        <v>46</v>
      </c>
      <c r="R100" t="s">
        <v>2585</v>
      </c>
      <c r="S100">
        <v>14.25</v>
      </c>
      <c r="T100">
        <v>18.29</v>
      </c>
      <c r="U100">
        <v>20.69</v>
      </c>
      <c r="V100">
        <v>2.5</v>
      </c>
      <c r="W100">
        <v>18.4</v>
      </c>
      <c r="X100">
        <v>15.9</v>
      </c>
      <c r="Y100">
        <v>10.3</v>
      </c>
      <c r="Z100">
        <v>14.6</v>
      </c>
      <c r="AA100">
        <v>12.47</v>
      </c>
      <c r="AB100">
        <v>14.44</v>
      </c>
      <c r="AC100" s="6">
        <v>1484.8</v>
      </c>
      <c r="AD100" s="6">
        <v>12.7</v>
      </c>
      <c r="AE100" s="6">
        <v>0</v>
      </c>
      <c r="AG100" s="6">
        <v>417.23</v>
      </c>
    </row>
    <row r="101" spans="1:33" ht="15">
      <c r="A101" s="12" t="s">
        <v>1740</v>
      </c>
      <c r="B101" t="s">
        <v>1741</v>
      </c>
      <c r="C101" t="s">
        <v>1742</v>
      </c>
      <c r="D101" s="18">
        <v>285</v>
      </c>
      <c r="E101" s="3">
        <f>IF(AND(S101&lt;&gt;0,D101&gt;0),D101/S101,"")</f>
        <v>49.393414211438476</v>
      </c>
      <c r="F101" s="3">
        <f>IF(AND(U101&lt;&gt;0,D101&gt;0),D101/U101,"")</f>
        <v>13.067400275103164</v>
      </c>
      <c r="G101" s="4">
        <f>IF(AND(D101&lt;&gt;0,Y101&gt;0),Y101/D101,"")</f>
        <v>0.004210526315789474</v>
      </c>
      <c r="H101" s="4">
        <f>IF(AND(D101&lt;&gt;0,AB101&gt;0),AB101/D101,"")</f>
        <v>0.004912280701754385</v>
      </c>
      <c r="I101" s="3">
        <f>IF(AC101=AD101,0,O101/(AC101-AD101))</f>
        <v>1.1885971467391305</v>
      </c>
      <c r="J101" s="3">
        <v>57.16</v>
      </c>
      <c r="K101" s="5">
        <f>IF(AND(S101&gt;0,U101&gt;0),U101/S101-1,"")</f>
        <v>2.779896013864818</v>
      </c>
      <c r="L101" s="3">
        <f>IF(AND(AB101&lt;&gt;0,U101&gt;0),U101/AB101,"")</f>
        <v>15.57857142857143</v>
      </c>
      <c r="M101" s="3">
        <f>IF(AND(AF101&lt;&gt;0,O101&gt;0),O101/AF101,"")</f>
        <v>1.1311817678027154</v>
      </c>
      <c r="N101" t="s">
        <v>2324</v>
      </c>
      <c r="O101" s="6">
        <f>D101*AG101/100</f>
        <v>1224.7305000000001</v>
      </c>
      <c r="P101" t="s">
        <v>1760</v>
      </c>
      <c r="Q101" t="s">
        <v>51</v>
      </c>
      <c r="R101" t="s">
        <v>2672</v>
      </c>
      <c r="S101">
        <v>5.77</v>
      </c>
      <c r="U101">
        <v>21.81</v>
      </c>
      <c r="V101">
        <v>0</v>
      </c>
      <c r="W101">
        <v>1</v>
      </c>
      <c r="X101">
        <v>1.1</v>
      </c>
      <c r="Y101">
        <v>1.2</v>
      </c>
      <c r="Z101">
        <v>1.3</v>
      </c>
      <c r="AB101">
        <v>1.4</v>
      </c>
      <c r="AC101" s="6">
        <v>1901</v>
      </c>
      <c r="AD101" s="6">
        <v>870.6</v>
      </c>
      <c r="AE101" s="6">
        <v>413.8</v>
      </c>
      <c r="AF101" s="6">
        <v>1082.7</v>
      </c>
      <c r="AG101" s="6">
        <v>429.73</v>
      </c>
    </row>
    <row r="102" spans="1:33" ht="15">
      <c r="A102" s="12" t="s">
        <v>1161</v>
      </c>
      <c r="B102" t="s">
        <v>1162</v>
      </c>
      <c r="C102" t="s">
        <v>1156</v>
      </c>
      <c r="D102" s="18">
        <v>298.6</v>
      </c>
      <c r="E102" s="3">
        <f>IF(AND(S102&lt;&gt;0,D102&gt;0),D102/S102,"")</f>
        <v>17.4009324009324</v>
      </c>
      <c r="F102" s="3">
        <f>IF(AND(U102&lt;&gt;0,D102&gt;0),D102/U102,"")</f>
        <v>6.424268502581756</v>
      </c>
      <c r="G102" s="4">
        <f>IF(AND(D102&lt;&gt;0,Y102&gt;0),Y102/D102,"")</f>
      </c>
      <c r="H102" s="4">
        <f>IF(AND(D102&lt;&gt;0,AB102&gt;0),AB102/D102,"")</f>
        <v>0.07448091091761552</v>
      </c>
      <c r="I102" s="3">
        <f>IF(AC102=AD102,0,O102/(AC102-AD102))</f>
        <v>0.652484515515272</v>
      </c>
      <c r="J102" s="3">
        <v>945.83</v>
      </c>
      <c r="K102" s="5">
        <f>IF(AND(S102&gt;0,U102&gt;0),U102/S102-1,"")</f>
        <v>1.7086247086247086</v>
      </c>
      <c r="L102" s="3">
        <f>IF(AND(AB102&lt;&gt;0,U102&gt;0),U102/AB102,"")</f>
        <v>2.0899280575539567</v>
      </c>
      <c r="M102" s="3">
        <f>IF(AND(AF102&lt;&gt;0,O102&gt;0),O102/AF102,"")</f>
        <v>0.7418293041921387</v>
      </c>
      <c r="N102" t="s">
        <v>36</v>
      </c>
      <c r="O102" s="6">
        <f>D102*AG102/100</f>
        <v>4238.65686</v>
      </c>
      <c r="P102" t="s">
        <v>1760</v>
      </c>
      <c r="Q102" t="s">
        <v>1775</v>
      </c>
      <c r="R102" t="s">
        <v>2584</v>
      </c>
      <c r="S102">
        <v>17.16</v>
      </c>
      <c r="T102">
        <v>43.94</v>
      </c>
      <c r="U102">
        <v>46.48</v>
      </c>
      <c r="V102">
        <v>0</v>
      </c>
      <c r="W102">
        <v>4.5157</v>
      </c>
      <c r="X102">
        <v>0</v>
      </c>
      <c r="Y102">
        <v>0</v>
      </c>
      <c r="Z102">
        <v>22.5785</v>
      </c>
      <c r="AA102">
        <v>25.4</v>
      </c>
      <c r="AB102">
        <v>22.24</v>
      </c>
      <c r="AC102" s="6">
        <v>7448.71</v>
      </c>
      <c r="AD102" s="6">
        <v>952.53</v>
      </c>
      <c r="AE102" s="6">
        <v>963.06</v>
      </c>
      <c r="AF102" s="6">
        <v>5713.79</v>
      </c>
      <c r="AG102" s="6">
        <v>1419.51</v>
      </c>
    </row>
    <row r="103" spans="1:33" ht="15">
      <c r="A103" s="12" t="s">
        <v>235</v>
      </c>
      <c r="B103" t="s">
        <v>236</v>
      </c>
      <c r="C103" t="s">
        <v>237</v>
      </c>
      <c r="D103" s="18">
        <v>1587</v>
      </c>
      <c r="E103" s="3">
        <f>IF(AND(S103&lt;&gt;0,D103&gt;0),D103/S103,"")</f>
        <v>23.886213124623723</v>
      </c>
      <c r="F103" s="3">
        <f>IF(AND(U103&lt;&gt;0,D103&gt;0),D103/U103,"")</f>
        <v>22.186495176848876</v>
      </c>
      <c r="G103" s="4">
        <f>IF(AND(D103&lt;&gt;0,Y103&gt;0),Y103/D103,"")</f>
        <v>0.01896950220541903</v>
      </c>
      <c r="H103" s="4">
        <f>IF(AND(D103&lt;&gt;0,AB103&gt;0),AB103/D103,"")</f>
        <v>0.021058601134215503</v>
      </c>
      <c r="I103" s="3">
        <f>IF(AC103=AD103,0,O103/(AC103-AD103))</f>
        <v>9.306537022338134</v>
      </c>
      <c r="J103" s="3">
        <v>113.23</v>
      </c>
      <c r="K103" s="5">
        <f>IF(AND(S103&gt;0,U103&gt;0),U103/S103-1,"")</f>
        <v>0.07661047561709822</v>
      </c>
      <c r="L103" s="3">
        <f>IF(AND(AB103&lt;&gt;0,U103&gt;0),U103/AB103,"")</f>
        <v>2.1403351286654697</v>
      </c>
      <c r="M103" s="3">
        <f>IF(AND(AF103&lt;&gt;0,O103&gt;0),O103/AF103,"")</f>
        <v>4.439144165529841</v>
      </c>
      <c r="N103" t="s">
        <v>2324</v>
      </c>
      <c r="O103" s="6">
        <f>D103*AG103/100</f>
        <v>14773.383</v>
      </c>
      <c r="P103" t="s">
        <v>1762</v>
      </c>
      <c r="Q103" t="s">
        <v>50</v>
      </c>
      <c r="R103" t="s">
        <v>2692</v>
      </c>
      <c r="S103">
        <v>66.44</v>
      </c>
      <c r="U103">
        <v>71.53</v>
      </c>
      <c r="V103">
        <v>26.1534</v>
      </c>
      <c r="W103">
        <v>28.2231</v>
      </c>
      <c r="X103">
        <v>29.5402</v>
      </c>
      <c r="Y103">
        <v>30.1046</v>
      </c>
      <c r="Z103">
        <v>31.2335</v>
      </c>
      <c r="AB103">
        <v>33.42</v>
      </c>
      <c r="AC103" s="6">
        <v>6150.57</v>
      </c>
      <c r="AD103" s="6">
        <v>4563.15</v>
      </c>
      <c r="AE103" s="6">
        <v>70.38</v>
      </c>
      <c r="AF103" s="6">
        <v>3327.98</v>
      </c>
      <c r="AG103" s="6">
        <v>930.9</v>
      </c>
    </row>
    <row r="104" spans="1:33" ht="15">
      <c r="A104" s="12" t="s">
        <v>238</v>
      </c>
      <c r="B104" t="s">
        <v>1184</v>
      </c>
      <c r="C104" t="s">
        <v>239</v>
      </c>
      <c r="D104" s="18">
        <v>1350</v>
      </c>
      <c r="E104" s="3">
        <f>IF(AND(S104&lt;&gt;0,D104&gt;0),D104/S104,"")</f>
        <v>13.59653540134958</v>
      </c>
      <c r="F104" s="3">
        <f>IF(AND(U104&lt;&gt;0,D104&gt;0),D104/U104,"")</f>
        <v>13.767081378747704</v>
      </c>
      <c r="G104" s="4">
        <f>IF(AND(D104&lt;&gt;0,Y104&gt;0),Y104/D104,"")</f>
        <v>0.04088888888888889</v>
      </c>
      <c r="H104" s="4">
        <f>IF(AND(D104&lt;&gt;0,AB104&gt;0),AB104/D104,"")</f>
        <v>0.035244444444444446</v>
      </c>
      <c r="I104" s="3">
        <f>IF(AC104=AD104,0,O104/(AC104-AD104))</f>
        <v>1.0750471130713712</v>
      </c>
      <c r="J104" s="3">
        <v>1.55</v>
      </c>
      <c r="K104" s="5">
        <f>IF(AND(S104&gt;0,U104&gt;0),U104/S104-1,"")</f>
        <v>-0.012387954476785201</v>
      </c>
      <c r="L104" s="3">
        <f>IF(AND(AB104&lt;&gt;0,U104&gt;0),U104/AB104,"")</f>
        <v>2.060949978982766</v>
      </c>
      <c r="M104" s="3">
        <f>IF(AND(AF104&lt;&gt;0,O104&gt;0),O104/AF104,"")</f>
        <v>1.1484975369458128</v>
      </c>
      <c r="N104" t="s">
        <v>36</v>
      </c>
      <c r="O104" s="6">
        <f>D104*AG104/100</f>
        <v>5362.335</v>
      </c>
      <c r="P104" t="s">
        <v>1762</v>
      </c>
      <c r="Q104" t="s">
        <v>1761</v>
      </c>
      <c r="R104" t="s">
        <v>2693</v>
      </c>
      <c r="S104">
        <v>99.29</v>
      </c>
      <c r="T104">
        <v>84</v>
      </c>
      <c r="U104">
        <v>98.06</v>
      </c>
      <c r="V104">
        <v>21.5</v>
      </c>
      <c r="W104">
        <v>77.6</v>
      </c>
      <c r="X104">
        <v>45.4</v>
      </c>
      <c r="Y104">
        <v>55.2</v>
      </c>
      <c r="Z104">
        <v>53.8</v>
      </c>
      <c r="AA104">
        <v>41.59</v>
      </c>
      <c r="AB104">
        <v>47.58</v>
      </c>
      <c r="AC104" s="6">
        <v>5505</v>
      </c>
      <c r="AD104" s="6">
        <v>517</v>
      </c>
      <c r="AE104" s="6">
        <v>1237</v>
      </c>
      <c r="AF104" s="6">
        <v>4669</v>
      </c>
      <c r="AG104" s="6">
        <v>397.21</v>
      </c>
    </row>
    <row r="105" spans="1:33" ht="15">
      <c r="A105" s="12" t="s">
        <v>1776</v>
      </c>
      <c r="B105" t="s">
        <v>240</v>
      </c>
      <c r="C105" t="s">
        <v>241</v>
      </c>
      <c r="D105" s="18">
        <v>142.4</v>
      </c>
      <c r="E105" s="3">
        <f>IF(AND(S105&lt;&gt;0,D105&gt;0),D105/S105,"")</f>
      </c>
      <c r="F105" s="3">
        <f>IF(AND(U105&lt;&gt;0,D105&gt;0),D105/U105,"")</f>
      </c>
      <c r="G105" s="4">
        <f>IF(AND(D105&lt;&gt;0,Y105&gt;0),Y105/D105,"")</f>
        <v>0.042134831460674156</v>
      </c>
      <c r="H105" s="4">
        <f>IF(AND(D105&lt;&gt;0,AB105&gt;0),AB105/D105,"")</f>
      </c>
      <c r="I105" s="3">
        <f>IF(AC105=AD105,0,O105/(AC105-AD105))</f>
        <v>0</v>
      </c>
      <c r="K105" s="5">
        <f>IF(AND(S105&gt;0,U105&gt;0),U105/S105-1,"")</f>
      </c>
      <c r="L105" s="3">
        <f>IF(AND(AB105&lt;&gt;0,U105&gt;0),U105/AB105,"")</f>
      </c>
      <c r="M105" s="3">
        <f>IF(AND(AF105&lt;&gt;0,O105&gt;0),O105/AF105,"")</f>
      </c>
      <c r="N105" t="s">
        <v>36</v>
      </c>
      <c r="O105" s="6">
        <f>D105*AG105/100</f>
        <v>1138.23168</v>
      </c>
      <c r="P105" t="s">
        <v>1760</v>
      </c>
      <c r="Q105" t="s">
        <v>1773</v>
      </c>
      <c r="R105" t="s">
        <v>2594</v>
      </c>
      <c r="V105">
        <v>5.5</v>
      </c>
      <c r="W105">
        <v>6</v>
      </c>
      <c r="X105">
        <v>10.5</v>
      </c>
      <c r="Y105">
        <v>6</v>
      </c>
      <c r="Z105">
        <v>5</v>
      </c>
      <c r="AG105" s="6">
        <v>799.32</v>
      </c>
    </row>
    <row r="106" spans="1:33" ht="15">
      <c r="A106" s="12" t="s">
        <v>242</v>
      </c>
      <c r="B106" t="s">
        <v>243</v>
      </c>
      <c r="C106" t="s">
        <v>244</v>
      </c>
      <c r="D106" s="18">
        <v>234</v>
      </c>
      <c r="E106" s="3">
        <f>IF(AND(S106&lt;&gt;0,D106&gt;0),D106/S106,"")</f>
      </c>
      <c r="F106" s="3">
        <f>IF(AND(U106&lt;&gt;0,D106&gt;0),D106/U106,"")</f>
      </c>
      <c r="G106" s="4">
        <f>IF(AND(D106&lt;&gt;0,Y106&gt;0),Y106/D106,"")</f>
        <v>0.007692307692307693</v>
      </c>
      <c r="H106" s="4">
        <f>IF(AND(D106&lt;&gt;0,AB106&gt;0),AB106/D106,"")</f>
      </c>
      <c r="I106" s="3">
        <f>IF(AC106=AD106,0,O106/(AC106-AD106))</f>
        <v>0</v>
      </c>
      <c r="K106" s="5">
        <f>IF(AND(S106&gt;0,U106&gt;0),U106/S106-1,"")</f>
      </c>
      <c r="L106" s="3">
        <f>IF(AND(AB106&lt;&gt;0,U106&gt;0),U106/AB106,"")</f>
      </c>
      <c r="M106" s="3">
        <f>IF(AND(AF106&lt;&gt;0,O106&gt;0),O106/AF106,"")</f>
      </c>
      <c r="N106" t="s">
        <v>2324</v>
      </c>
      <c r="O106" s="6">
        <f>D106*AG106/100</f>
        <v>1291.4694</v>
      </c>
      <c r="P106" t="s">
        <v>1760</v>
      </c>
      <c r="Q106" t="s">
        <v>32</v>
      </c>
      <c r="R106" t="s">
        <v>2694</v>
      </c>
      <c r="V106">
        <v>1</v>
      </c>
      <c r="W106">
        <v>1.15</v>
      </c>
      <c r="X106">
        <v>1.3</v>
      </c>
      <c r="Y106">
        <v>1.8</v>
      </c>
      <c r="Z106">
        <v>2.5</v>
      </c>
      <c r="AG106" s="6">
        <v>551.91</v>
      </c>
    </row>
    <row r="107" spans="1:33" ht="15">
      <c r="A107" s="12" t="s">
        <v>2508</v>
      </c>
      <c r="B107" t="s">
        <v>2509</v>
      </c>
      <c r="C107" t="s">
        <v>2510</v>
      </c>
      <c r="D107" s="18">
        <v>984</v>
      </c>
      <c r="E107" s="3">
        <f>IF(AND(S107&lt;&gt;0,D107&gt;0),D107/S107,"")</f>
        <v>40.66115702479339</v>
      </c>
      <c r="F107" s="3">
        <f>IF(AND(U107&lt;&gt;0,D107&gt;0),D107/U107,"")</f>
        <v>30.473830907401673</v>
      </c>
      <c r="G107" s="4">
        <f>IF(AND(D107&lt;&gt;0,Y107&gt;0),Y107/D107,"")</f>
        <v>0.023170731707317073</v>
      </c>
      <c r="H107" s="4">
        <f>IF(AND(D107&lt;&gt;0,AB107&gt;0),AB107/D107,"")</f>
        <v>0.026453252032520327</v>
      </c>
      <c r="I107" s="3">
        <f>IF(AC107=AD107,0,O107/(AC107-AD107))</f>
        <v>16.849765886287624</v>
      </c>
      <c r="J107" s="3">
        <v>-52.2</v>
      </c>
      <c r="K107" s="5">
        <f>IF(AND(S107&gt;0,U107&gt;0),U107/S107-1,"")</f>
        <v>0.3342975206611569</v>
      </c>
      <c r="L107" s="3">
        <f>IF(AND(AB107&lt;&gt;0,U107&gt;0),U107/AB107,"")</f>
        <v>1.2404917402996543</v>
      </c>
      <c r="M107" s="3">
        <f>IF(AND(AF107&lt;&gt;0,O107&gt;0),O107/AF107,"")</f>
        <v>5.586044350580781</v>
      </c>
      <c r="N107" t="s">
        <v>36</v>
      </c>
      <c r="O107" s="6">
        <f>D107*AG107/100</f>
        <v>1057.9968</v>
      </c>
      <c r="P107" t="s">
        <v>1760</v>
      </c>
      <c r="Q107" t="s">
        <v>1766</v>
      </c>
      <c r="R107" t="s">
        <v>2592</v>
      </c>
      <c r="S107">
        <v>24.2</v>
      </c>
      <c r="T107">
        <v>29.21</v>
      </c>
      <c r="U107">
        <v>32.29</v>
      </c>
      <c r="V107">
        <v>0</v>
      </c>
      <c r="W107">
        <v>0</v>
      </c>
      <c r="X107">
        <v>15.5</v>
      </c>
      <c r="Y107">
        <v>22.8</v>
      </c>
      <c r="Z107">
        <v>22.3</v>
      </c>
      <c r="AA107">
        <v>24.03</v>
      </c>
      <c r="AB107">
        <v>26.03</v>
      </c>
      <c r="AC107" s="6">
        <v>82.32</v>
      </c>
      <c r="AD107" s="6">
        <v>19.53</v>
      </c>
      <c r="AE107" s="6">
        <v>27.84</v>
      </c>
      <c r="AF107" s="6">
        <v>189.4</v>
      </c>
      <c r="AG107" s="6">
        <v>107.52</v>
      </c>
    </row>
    <row r="108" spans="1:33" ht="15">
      <c r="A108" s="12" t="s">
        <v>245</v>
      </c>
      <c r="B108" t="s">
        <v>246</v>
      </c>
      <c r="C108" t="s">
        <v>247</v>
      </c>
      <c r="D108" s="18">
        <v>2304</v>
      </c>
      <c r="E108" s="3">
        <f>IF(AND(S108&lt;&gt;0,D108&gt;0),D108/S108,"")</f>
        <v>25.13911620294599</v>
      </c>
      <c r="F108" s="3">
        <f>IF(AND(U108&lt;&gt;0,D108&gt;0),D108/U108,"")</f>
        <v>23.483844664152482</v>
      </c>
      <c r="G108" s="4">
        <f>IF(AND(D108&lt;&gt;0,Y108&gt;0),Y108/D108,"")</f>
        <v>0.03676215277777778</v>
      </c>
      <c r="H108" s="4">
        <f>IF(AND(D108&lt;&gt;0,AB108&gt;0),AB108/D108,"")</f>
        <v>0.042013888888888885</v>
      </c>
      <c r="I108" s="3">
        <f>IF(AC108=AD108,0,O108/(AC108-AD108))</f>
        <v>4.232617545191441</v>
      </c>
      <c r="J108" s="3">
        <v>-57.64</v>
      </c>
      <c r="K108" s="5">
        <f>IF(AND(S108&gt;0,U108&gt;0),U108/S108-1,"")</f>
        <v>0.0704855428259683</v>
      </c>
      <c r="L108" s="3">
        <f>IF(AND(AB108&lt;&gt;0,U108&gt;0),U108/AB108,"")</f>
        <v>1.0135330578512396</v>
      </c>
      <c r="M108" s="3">
        <f>IF(AND(AF108&lt;&gt;0,O108&gt;0),O108/AF108,"")</f>
        <v>2.6875604024823767</v>
      </c>
      <c r="N108" t="s">
        <v>2324</v>
      </c>
      <c r="O108" s="6">
        <f>D108*AG108/100</f>
        <v>892.1088000000001</v>
      </c>
      <c r="P108" t="s">
        <v>1760</v>
      </c>
      <c r="Q108" t="s">
        <v>1766</v>
      </c>
      <c r="R108" t="s">
        <v>2592</v>
      </c>
      <c r="S108">
        <v>91.65</v>
      </c>
      <c r="T108">
        <v>93.55</v>
      </c>
      <c r="U108">
        <v>98.11</v>
      </c>
      <c r="V108">
        <v>37</v>
      </c>
      <c r="W108">
        <v>82.6</v>
      </c>
      <c r="X108">
        <v>83.1</v>
      </c>
      <c r="Y108">
        <v>84.7</v>
      </c>
      <c r="Z108">
        <v>93.5</v>
      </c>
      <c r="AA108">
        <v>94.88</v>
      </c>
      <c r="AB108">
        <v>96.8</v>
      </c>
      <c r="AC108" s="6">
        <v>304.24</v>
      </c>
      <c r="AD108" s="6">
        <v>93.47</v>
      </c>
      <c r="AE108" s="6">
        <v>95.15</v>
      </c>
      <c r="AF108" s="6">
        <v>331.94</v>
      </c>
      <c r="AG108" s="6">
        <v>38.72</v>
      </c>
    </row>
    <row r="109" spans="1:33" ht="15">
      <c r="A109" s="12" t="s">
        <v>2595</v>
      </c>
      <c r="B109" t="s">
        <v>1831</v>
      </c>
      <c r="C109" t="s">
        <v>2596</v>
      </c>
      <c r="D109" s="18">
        <v>5330</v>
      </c>
      <c r="E109" s="3">
        <f>IF(AND(S109&lt;&gt;0,D109&gt;0),D109/S109,"")</f>
        <v>18.636363636363637</v>
      </c>
      <c r="F109" s="3">
        <f>IF(AND(U109&lt;&gt;0,D109&gt;0),D109/U109,"")</f>
        <v>16.922246563164745</v>
      </c>
      <c r="G109" s="4">
        <f>IF(AND(D109&lt;&gt;0,Y109&gt;0),Y109/D109,"")</f>
        <v>0.01876172607879925</v>
      </c>
      <c r="H109" s="4">
        <f>IF(AND(D109&lt;&gt;0,AB109&gt;0),AB109/D109,"")</f>
        <v>0.023028142589118197</v>
      </c>
      <c r="I109" s="3">
        <f>IF(AC109=AD109,0,O109/(AC109-AD109))</f>
        <v>1.598304755128661</v>
      </c>
      <c r="J109" s="3">
        <v>16.61</v>
      </c>
      <c r="K109" s="5">
        <f>IF(AND(S109&gt;0,U109&gt;0),U109/S109-1,"")</f>
        <v>0.10129370629370649</v>
      </c>
      <c r="L109" s="3">
        <f>IF(AND(AB109&lt;&gt;0,U109&gt;0),U109/AB109,"")</f>
        <v>2.566156102330129</v>
      </c>
      <c r="M109" s="3">
        <f>IF(AND(AF109&lt;&gt;0,O109&gt;0),O109/AF109,"")</f>
        <v>0.8853457698370992</v>
      </c>
      <c r="N109" t="s">
        <v>2324</v>
      </c>
      <c r="O109" s="6">
        <f>D109*AG109/100</f>
        <v>13478.503999999999</v>
      </c>
      <c r="P109" t="s">
        <v>1762</v>
      </c>
      <c r="Q109" t="s">
        <v>50</v>
      </c>
      <c r="R109" t="s">
        <v>2695</v>
      </c>
      <c r="S109">
        <v>286</v>
      </c>
      <c r="U109">
        <v>314.97</v>
      </c>
      <c r="V109">
        <v>66</v>
      </c>
      <c r="W109">
        <v>82.5</v>
      </c>
      <c r="X109">
        <v>90.75</v>
      </c>
      <c r="Y109">
        <v>100</v>
      </c>
      <c r="Z109">
        <v>110</v>
      </c>
      <c r="AB109">
        <v>122.74</v>
      </c>
      <c r="AC109" s="6">
        <v>9503</v>
      </c>
      <c r="AD109" s="6">
        <v>1070</v>
      </c>
      <c r="AE109" s="6">
        <v>1916</v>
      </c>
      <c r="AF109" s="6">
        <v>15224</v>
      </c>
      <c r="AG109" s="6">
        <v>252.88</v>
      </c>
    </row>
    <row r="110" spans="1:33" ht="15">
      <c r="A110" s="12" t="s">
        <v>248</v>
      </c>
      <c r="B110" t="s">
        <v>1872</v>
      </c>
      <c r="C110" t="s">
        <v>249</v>
      </c>
      <c r="D110" s="18">
        <v>227.8</v>
      </c>
      <c r="E110" s="3">
        <f>IF(AND(S110&lt;&gt;0,D110&gt;0),D110/S110,"")</f>
      </c>
      <c r="F110" s="3">
        <f>IF(AND(U110&lt;&gt;0,D110&gt;0),D110/U110,"")</f>
      </c>
      <c r="G110" s="4">
        <f>IF(AND(D110&lt;&gt;0,Y110&gt;0),Y110/D110,"")</f>
        <v>0.014618086040386303</v>
      </c>
      <c r="H110" s="4">
        <f>IF(AND(D110&lt;&gt;0,AB110&gt;0),AB110/D110,"")</f>
      </c>
      <c r="I110" s="3">
        <f>IF(AC110=AD110,0,O110/(AC110-AD110))</f>
        <v>0</v>
      </c>
      <c r="K110" s="5">
        <f>IF(AND(S110&gt;0,U110&gt;0),U110/S110-1,"")</f>
      </c>
      <c r="L110" s="3">
        <f>IF(AND(AB110&lt;&gt;0,U110&gt;0),U110/AB110,"")</f>
      </c>
      <c r="M110" s="3">
        <f>IF(AND(AF110&lt;&gt;0,O110&gt;0),O110/AF110,"")</f>
      </c>
      <c r="N110" t="s">
        <v>36</v>
      </c>
      <c r="O110" s="6">
        <f>D110*AG110/100</f>
        <v>946.32676</v>
      </c>
      <c r="P110" t="s">
        <v>1760</v>
      </c>
      <c r="Q110" t="s">
        <v>32</v>
      </c>
      <c r="R110" t="s">
        <v>2669</v>
      </c>
      <c r="V110">
        <v>27.75</v>
      </c>
      <c r="W110">
        <v>29.75</v>
      </c>
      <c r="X110">
        <v>3.64</v>
      </c>
      <c r="Y110">
        <v>3.33</v>
      </c>
      <c r="Z110">
        <v>4.17</v>
      </c>
      <c r="AG110" s="6">
        <v>415.42</v>
      </c>
    </row>
    <row r="111" spans="1:33" ht="15">
      <c r="A111" s="12" t="s">
        <v>250</v>
      </c>
      <c r="B111" t="s">
        <v>251</v>
      </c>
      <c r="C111" t="s">
        <v>252</v>
      </c>
      <c r="D111" s="18">
        <v>112.5636</v>
      </c>
      <c r="E111" s="3">
        <f>IF(AND(S111&lt;&gt;0,D111&gt;0),D111/S111,"")</f>
        <v>12.261830065359478</v>
      </c>
      <c r="F111" s="3">
        <f>IF(AND(U111&lt;&gt;0,D111&gt;0),D111/U111,"")</f>
        <v>8.672080123266563</v>
      </c>
      <c r="G111" s="4">
        <f>IF(AND(D111&lt;&gt;0,Y111&gt;0),Y111/D111,"")</f>
      </c>
      <c r="H111" s="4">
        <f>IF(AND(D111&lt;&gt;0,AB111&gt;0),AB111/D111,"")</f>
        <v>0.027717663614170125</v>
      </c>
      <c r="I111" s="3">
        <f>IF(AC111=AD111,0,O111/(AC111-AD111))</f>
        <v>0.49181036787868904</v>
      </c>
      <c r="J111" s="3">
        <v>80.27</v>
      </c>
      <c r="K111" s="5">
        <f>IF(AND(S111&gt;0,U111&gt;0),U111/S111-1,"")</f>
        <v>0.4139433551198257</v>
      </c>
      <c r="L111" s="3">
        <f>IF(AND(AB111&lt;&gt;0,U111&gt;0),U111/AB111,"")</f>
        <v>4.160256410256411</v>
      </c>
      <c r="M111" s="3">
        <f>IF(AND(AF111&lt;&gt;0,O111&gt;0),O111/AF111,"")</f>
        <v>0.3201251997452815</v>
      </c>
      <c r="N111" t="s">
        <v>36</v>
      </c>
      <c r="O111" s="6">
        <f>D111*AG111/100</f>
        <v>1809.76379172</v>
      </c>
      <c r="P111" t="s">
        <v>1760</v>
      </c>
      <c r="Q111" t="s">
        <v>1761</v>
      </c>
      <c r="R111" t="s">
        <v>2670</v>
      </c>
      <c r="S111">
        <v>9.18</v>
      </c>
      <c r="U111">
        <v>12.98</v>
      </c>
      <c r="V111">
        <v>7.62</v>
      </c>
      <c r="W111">
        <v>0</v>
      </c>
      <c r="X111">
        <v>0</v>
      </c>
      <c r="Y111">
        <v>0</v>
      </c>
      <c r="Z111">
        <v>0</v>
      </c>
      <c r="AB111">
        <v>3.12</v>
      </c>
      <c r="AC111" s="6">
        <v>5786.5</v>
      </c>
      <c r="AD111" s="6">
        <v>2106.7</v>
      </c>
      <c r="AE111" s="6">
        <v>402.6</v>
      </c>
      <c r="AF111" s="6">
        <v>5653.3</v>
      </c>
      <c r="AG111" s="6">
        <v>1607.77</v>
      </c>
    </row>
    <row r="112" spans="1:33" ht="15">
      <c r="A112" s="12" t="s">
        <v>1999</v>
      </c>
      <c r="B112" t="s">
        <v>2001</v>
      </c>
      <c r="C112" t="s">
        <v>2000</v>
      </c>
      <c r="D112" s="18">
        <v>757.748</v>
      </c>
      <c r="E112" s="3">
        <f>IF(AND(S112&lt;&gt;0,D112&gt;0),D112/S112,"")</f>
      </c>
      <c r="F112" s="3">
        <f>IF(AND(U112&lt;&gt;0,D112&gt;0),D112/U112,"")</f>
      </c>
      <c r="G112" s="4">
        <f>IF(AND(D112&lt;&gt;0,Y112&gt;0),Y112/D112,"")</f>
        <v>0.01728806938454473</v>
      </c>
      <c r="H112" s="4">
        <f>IF(AND(D112&lt;&gt;0,AB112&gt;0),AB112/D112,"")</f>
      </c>
      <c r="I112" s="3">
        <f>IF(AC112=AD112,0,O112/(AC112-AD112))</f>
        <v>0</v>
      </c>
      <c r="K112" s="5">
        <f>IF(AND(S112&gt;0,U112&gt;0),U112/S112-1,"")</f>
      </c>
      <c r="L112" s="3">
        <f>IF(AND(AB112&lt;&gt;0,U112&gt;0),U112/AB112,"")</f>
      </c>
      <c r="M112" s="3">
        <f>IF(AND(AF112&lt;&gt;0,O112&gt;0),O112/AF112,"")</f>
      </c>
      <c r="N112" t="s">
        <v>2324</v>
      </c>
      <c r="O112" s="6">
        <f>D112*AG112/100</f>
        <v>1192.7711268</v>
      </c>
      <c r="P112" t="s">
        <v>1760</v>
      </c>
      <c r="Q112" t="s">
        <v>32</v>
      </c>
      <c r="R112" t="s">
        <v>2678</v>
      </c>
      <c r="V112">
        <v>10.5</v>
      </c>
      <c r="W112">
        <v>11.3</v>
      </c>
      <c r="X112">
        <v>12.1</v>
      </c>
      <c r="Y112">
        <v>13.1</v>
      </c>
      <c r="Z112">
        <v>14.2</v>
      </c>
      <c r="AG112" s="6">
        <v>157.41</v>
      </c>
    </row>
    <row r="113" spans="1:33" ht="15">
      <c r="A113" s="12" t="s">
        <v>1777</v>
      </c>
      <c r="B113" t="s">
        <v>254</v>
      </c>
      <c r="C113" t="s">
        <v>255</v>
      </c>
      <c r="D113" s="18">
        <v>626.8</v>
      </c>
      <c r="E113" s="3">
        <f>IF(AND(S113&lt;&gt;0,D113&gt;0),D113/S113,"")</f>
      </c>
      <c r="F113" s="3">
        <f>IF(AND(U113&lt;&gt;0,D113&gt;0),D113/U113,"")</f>
      </c>
      <c r="G113" s="4">
        <f>IF(AND(D113&lt;&gt;0,Y113&gt;0),Y113/D113,"")</f>
        <v>0.01547543075941289</v>
      </c>
      <c r="H113" s="4">
        <f>IF(AND(D113&lt;&gt;0,AB113&gt;0),AB113/D113,"")</f>
      </c>
      <c r="I113" s="3">
        <f>IF(AC113=AD113,0,O113/(AC113-AD113))</f>
        <v>0</v>
      </c>
      <c r="K113" s="5">
        <f>IF(AND(S113&gt;0,U113&gt;0),U113/S113-1,"")</f>
      </c>
      <c r="L113" s="3">
        <f>IF(AND(AB113&lt;&gt;0,U113&gt;0),U113/AB113,"")</f>
      </c>
      <c r="M113" s="3">
        <f>IF(AND(AF113&lt;&gt;0,O113&gt;0),O113/AF113,"")</f>
      </c>
      <c r="N113" t="s">
        <v>2324</v>
      </c>
      <c r="O113" s="6">
        <f>D113*AG113/100</f>
        <v>3427.71848</v>
      </c>
      <c r="P113" t="s">
        <v>1760</v>
      </c>
      <c r="Q113" t="s">
        <v>32</v>
      </c>
      <c r="R113" t="s">
        <v>2669</v>
      </c>
      <c r="V113">
        <v>8.7</v>
      </c>
      <c r="W113">
        <v>9.2</v>
      </c>
      <c r="X113">
        <v>9.5</v>
      </c>
      <c r="Y113">
        <v>9.7</v>
      </c>
      <c r="Z113">
        <v>10.15</v>
      </c>
      <c r="AG113" s="6">
        <v>546.86</v>
      </c>
    </row>
    <row r="114" spans="1:33" ht="15">
      <c r="A114" s="12" t="s">
        <v>256</v>
      </c>
      <c r="B114" t="s">
        <v>257</v>
      </c>
      <c r="C114" t="s">
        <v>258</v>
      </c>
      <c r="D114" s="18">
        <v>1312</v>
      </c>
      <c r="E114" s="3">
        <f>IF(AND(S114&lt;&gt;0,D114&gt;0),D114/S114,"")</f>
        <v>30.293234818748555</v>
      </c>
      <c r="F114" s="3">
        <f>IF(AND(U114&lt;&gt;0,D114&gt;0),D114/U114,"")</f>
        <v>23.332740529966213</v>
      </c>
      <c r="G114" s="4">
        <f>IF(AND(D114&lt;&gt;0,Y114&gt;0),Y114/D114,"")</f>
        <v>0.006855030487804878</v>
      </c>
      <c r="H114" s="4">
        <f>IF(AND(D114&lt;&gt;0,AB114&gt;0),AB114/D114,"")</f>
        <v>0.019626524390243903</v>
      </c>
      <c r="I114" s="3">
        <f>IF(AC114=AD114,0,O114/(AC114-AD114))</f>
        <v>2.784817955571942</v>
      </c>
      <c r="J114" s="3">
        <v>3.21</v>
      </c>
      <c r="K114" s="5">
        <f>IF(AND(S114&gt;0,U114&gt;0),U114/S114-1,"")</f>
        <v>0.2983144770260908</v>
      </c>
      <c r="L114" s="3">
        <f>IF(AND(AB114&lt;&gt;0,U114&gt;0),U114/AB114,"")</f>
        <v>2.1836893203883494</v>
      </c>
      <c r="M114" s="3">
        <f>IF(AND(AF114&lt;&gt;0,O114&gt;0),O114/AF114,"")</f>
        <v>6.848963445735335</v>
      </c>
      <c r="N114" t="s">
        <v>36</v>
      </c>
      <c r="O114" s="6">
        <f>D114*AG114/100</f>
        <v>9667.996799999999</v>
      </c>
      <c r="P114" t="s">
        <v>1762</v>
      </c>
      <c r="Q114" t="s">
        <v>37</v>
      </c>
      <c r="R114" t="s">
        <v>2570</v>
      </c>
      <c r="S114">
        <v>43.31</v>
      </c>
      <c r="T114">
        <v>48.63</v>
      </c>
      <c r="U114">
        <v>56.23</v>
      </c>
      <c r="V114">
        <v>52.4498</v>
      </c>
      <c r="W114">
        <v>8.8809</v>
      </c>
      <c r="X114">
        <v>3.8383</v>
      </c>
      <c r="Y114">
        <v>8.9938</v>
      </c>
      <c r="Z114">
        <v>24.159</v>
      </c>
      <c r="AA114">
        <v>23.12</v>
      </c>
      <c r="AB114">
        <v>25.75</v>
      </c>
      <c r="AC114" s="6">
        <v>3471.68</v>
      </c>
      <c r="AD114" s="6">
        <v>0</v>
      </c>
      <c r="AE114" s="6">
        <v>766.63</v>
      </c>
      <c r="AF114" s="6">
        <v>1411.6</v>
      </c>
      <c r="AG114" s="6">
        <v>736.89</v>
      </c>
    </row>
    <row r="115" spans="1:33" ht="15">
      <c r="A115" s="12" t="s">
        <v>2283</v>
      </c>
      <c r="B115" t="s">
        <v>2284</v>
      </c>
      <c r="C115" t="s">
        <v>2285</v>
      </c>
      <c r="D115" s="18">
        <v>1599</v>
      </c>
      <c r="E115" s="3">
        <f>IF(AND(S115&lt;&gt;0,D115&gt;0),D115/S115,"")</f>
        <v>20.230263157894736</v>
      </c>
      <c r="F115" s="3">
        <f>IF(AND(U115&lt;&gt;0,D115&gt;0),D115/U115,"")</f>
        <v>18.440779610194905</v>
      </c>
      <c r="G115" s="4">
        <f>IF(AND(D115&lt;&gt;0,Y115&gt;0),Y115/D115,"")</f>
        <v>0.01535334584115072</v>
      </c>
      <c r="H115" s="4">
        <f>IF(AND(D115&lt;&gt;0,AB115&gt;0),AB115/D115,"")</f>
        <v>0.019524702939337085</v>
      </c>
      <c r="I115" s="3">
        <f>IF(AC115=AD115,0,O115/(AC115-AD115))</f>
        <v>2.1439392</v>
      </c>
      <c r="J115" s="3">
        <v>41.04</v>
      </c>
      <c r="K115" s="5">
        <f>IF(AND(S115&gt;0,U115&gt;0),U115/S115-1,"")</f>
        <v>0.0970394736842104</v>
      </c>
      <c r="L115" s="3">
        <f>IF(AND(AB115&lt;&gt;0,U115&gt;0),U115/AB115,"")</f>
        <v>2.7773862908392055</v>
      </c>
      <c r="M115" s="3">
        <f>IF(AND(AF115&lt;&gt;0,O115&gt;0),O115/AF115,"")</f>
        <v>1.725384037598987</v>
      </c>
      <c r="N115" t="s">
        <v>2324</v>
      </c>
      <c r="O115" s="6">
        <f>D115*AG115/100</f>
        <v>803.9772</v>
      </c>
      <c r="P115" t="s">
        <v>1760</v>
      </c>
      <c r="Q115" t="s">
        <v>97</v>
      </c>
      <c r="R115" t="s">
        <v>2598</v>
      </c>
      <c r="S115">
        <v>79.04</v>
      </c>
      <c r="T115">
        <v>82.2</v>
      </c>
      <c r="U115">
        <v>86.71</v>
      </c>
      <c r="V115">
        <v>18.29</v>
      </c>
      <c r="W115">
        <v>20.64</v>
      </c>
      <c r="X115">
        <v>22.7</v>
      </c>
      <c r="Y115">
        <v>24.55</v>
      </c>
      <c r="Z115">
        <v>27</v>
      </c>
      <c r="AA115">
        <v>28.55</v>
      </c>
      <c r="AB115">
        <v>31.22</v>
      </c>
      <c r="AC115" s="6">
        <v>555.5</v>
      </c>
      <c r="AD115" s="6">
        <v>180.5</v>
      </c>
      <c r="AE115" s="6">
        <v>21.85</v>
      </c>
      <c r="AF115" s="6">
        <v>465.97</v>
      </c>
      <c r="AG115" s="6">
        <v>50.28</v>
      </c>
    </row>
    <row r="116" spans="1:33" ht="15">
      <c r="A116" s="12" t="s">
        <v>2334</v>
      </c>
      <c r="B116" t="s">
        <v>2335</v>
      </c>
      <c r="C116" t="s">
        <v>2336</v>
      </c>
      <c r="D116" s="18">
        <v>267.8</v>
      </c>
      <c r="E116" s="3">
        <f>IF(AND(S116&lt;&gt;0,D116&gt;0),D116/S116,"")</f>
        <v>10.961932050757266</v>
      </c>
      <c r="F116" s="3">
        <f>IF(AND(U116&lt;&gt;0,D116&gt;0),D116/U116,"")</f>
        <v>8.754494932984636</v>
      </c>
      <c r="G116" s="4">
        <f>IF(AND(D116&lt;&gt;0,Y116&gt;0),Y116/D116,"")</f>
      </c>
      <c r="H116" s="4">
        <f>IF(AND(D116&lt;&gt;0,AB116&gt;0),AB116/D116,"")</f>
        <v>0.02834204630321135</v>
      </c>
      <c r="I116" s="3">
        <f>IF(AC116=AD116,0,O116/(AC116-AD116))</f>
        <v>1.727138054959022</v>
      </c>
      <c r="J116" s="3">
        <v>178.45</v>
      </c>
      <c r="K116" s="5">
        <f>IF(AND(S116&gt;0,U116&gt;0),U116/S116-1,"")</f>
        <v>0.2521489971346704</v>
      </c>
      <c r="L116" s="3">
        <f>IF(AND(AB116&lt;&gt;0,U116&gt;0),U116/AB116,"")</f>
        <v>4.03030303030303</v>
      </c>
      <c r="M116" s="3">
        <f>IF(AND(AF116&lt;&gt;0,O116&gt;0),O116/AF116,"")</f>
        <v>2.1573683879179386</v>
      </c>
      <c r="N116" t="s">
        <v>36</v>
      </c>
      <c r="O116" s="6">
        <f>D116*AG116/100</f>
        <v>1576.32436</v>
      </c>
      <c r="P116" t="s">
        <v>1760</v>
      </c>
      <c r="Q116" t="s">
        <v>1775</v>
      </c>
      <c r="R116" t="s">
        <v>2585</v>
      </c>
      <c r="S116">
        <v>24.43</v>
      </c>
      <c r="T116">
        <v>44.05</v>
      </c>
      <c r="U116">
        <v>30.59</v>
      </c>
      <c r="V116">
        <v>9.9345</v>
      </c>
      <c r="W116">
        <v>9.9345</v>
      </c>
      <c r="X116">
        <v>9.9345</v>
      </c>
      <c r="Y116">
        <v>0</v>
      </c>
      <c r="Z116">
        <v>7.4509</v>
      </c>
      <c r="AA116">
        <v>7.31</v>
      </c>
      <c r="AB116">
        <v>7.59</v>
      </c>
      <c r="AC116" s="6">
        <v>941.18</v>
      </c>
      <c r="AD116" s="6">
        <v>28.5</v>
      </c>
      <c r="AE116" s="6">
        <v>117.15</v>
      </c>
      <c r="AF116" s="6">
        <v>730.67</v>
      </c>
      <c r="AG116" s="6">
        <v>588.62</v>
      </c>
    </row>
    <row r="117" spans="1:33" ht="15">
      <c r="A117" s="12" t="s">
        <v>2071</v>
      </c>
      <c r="B117" t="s">
        <v>2075</v>
      </c>
      <c r="C117" t="s">
        <v>2072</v>
      </c>
      <c r="D117" s="18">
        <v>123</v>
      </c>
      <c r="E117" s="3">
        <f>IF(AND(S117&lt;&gt;0,D117&gt;0),D117/S117,"")</f>
      </c>
      <c r="F117" s="3">
        <f>IF(AND(U117&lt;&gt;0,D117&gt;0),D117/U117,"")</f>
      </c>
      <c r="G117" s="4">
        <f>IF(AND(D117&lt;&gt;0,Y117&gt;0),Y117/D117,"")</f>
        <v>0.06178861788617886</v>
      </c>
      <c r="H117" s="4">
        <f>IF(AND(D117&lt;&gt;0,AB117&gt;0),AB117/D117,"")</f>
      </c>
      <c r="I117" s="3">
        <f>IF(AC117=AD117,0,O117/(AC117-AD117))</f>
        <v>0</v>
      </c>
      <c r="K117" s="5">
        <f>IF(AND(S117&gt;0,U117&gt;0),U117/S117-1,"")</f>
      </c>
      <c r="L117" s="3">
        <f>IF(AND(AB117&lt;&gt;0,U117&gt;0),U117/AB117,"")</f>
      </c>
      <c r="M117" s="3">
        <f>IF(AND(AF117&lt;&gt;0,O117&gt;0),O117/AF117,"")</f>
      </c>
      <c r="N117" t="s">
        <v>36</v>
      </c>
      <c r="O117" s="6">
        <f>D117*AG117/100</f>
        <v>972.8931</v>
      </c>
      <c r="P117" t="s">
        <v>1760</v>
      </c>
      <c r="Q117" t="s">
        <v>32</v>
      </c>
      <c r="R117" t="s">
        <v>2678</v>
      </c>
      <c r="V117">
        <v>7.85</v>
      </c>
      <c r="W117">
        <v>7.6</v>
      </c>
      <c r="X117">
        <v>7.6</v>
      </c>
      <c r="Y117">
        <v>7.6</v>
      </c>
      <c r="Z117">
        <v>7.6</v>
      </c>
      <c r="AG117" s="6">
        <v>790.97</v>
      </c>
    </row>
    <row r="118" spans="1:33" ht="15">
      <c r="A118" s="12" t="s">
        <v>1144</v>
      </c>
      <c r="B118" t="s">
        <v>1145</v>
      </c>
      <c r="C118" t="s">
        <v>1117</v>
      </c>
      <c r="D118" s="18">
        <v>1221</v>
      </c>
      <c r="E118" s="3">
        <f>IF(AND(S118&lt;&gt;0,D118&gt;0),D118/S118,"")</f>
        <v>7.505070993914807</v>
      </c>
      <c r="F118" s="3">
        <f>IF(AND(U118&lt;&gt;0,D118&gt;0),D118/U118,"")</f>
        <v>7.296522050914306</v>
      </c>
      <c r="G118" s="4">
        <f>IF(AND(D118&lt;&gt;0,Y118&gt;0),Y118/D118,"")</f>
        <v>0.06715806715806716</v>
      </c>
      <c r="H118" s="4">
        <f>IF(AND(D118&lt;&gt;0,AB118&gt;0),AB118/D118,"")</f>
        <v>0.0800982800982801</v>
      </c>
      <c r="I118" s="3">
        <f>IF(AC118=AD118,0,O118/(AC118-AD118))</f>
        <v>0.40731121216999355</v>
      </c>
      <c r="J118" s="3">
        <v>-1.25</v>
      </c>
      <c r="K118" s="5">
        <f>IF(AND(S118&gt;0,U118&gt;0),U118/S118-1,"")</f>
        <v>0.028581965701641288</v>
      </c>
      <c r="L118" s="3">
        <f>IF(AND(AB118&lt;&gt;0,U118&gt;0),U118/AB118,"")</f>
        <v>1.7110429447852762</v>
      </c>
      <c r="M118" s="3">
        <f>IF(AND(AF118&lt;&gt;0,O118&gt;0),O118/AF118,"")</f>
        <v>0.38018365200405696</v>
      </c>
      <c r="N118" t="s">
        <v>2324</v>
      </c>
      <c r="O118" s="6">
        <f>D118*AG118/100</f>
        <v>1012.0869</v>
      </c>
      <c r="P118" t="s">
        <v>1760</v>
      </c>
      <c r="Q118" t="s">
        <v>1770</v>
      </c>
      <c r="R118" t="s">
        <v>2631</v>
      </c>
      <c r="S118">
        <v>162.69</v>
      </c>
      <c r="U118">
        <v>167.34</v>
      </c>
      <c r="V118">
        <v>37</v>
      </c>
      <c r="W118">
        <v>53</v>
      </c>
      <c r="X118">
        <v>68</v>
      </c>
      <c r="Y118">
        <v>82</v>
      </c>
      <c r="Z118">
        <v>96</v>
      </c>
      <c r="AB118">
        <v>97.8</v>
      </c>
      <c r="AC118" s="6">
        <v>2663.9</v>
      </c>
      <c r="AD118" s="6">
        <v>179.1</v>
      </c>
      <c r="AE118" s="6">
        <v>765.8</v>
      </c>
      <c r="AF118" s="6">
        <v>2662.1</v>
      </c>
      <c r="AG118" s="6">
        <v>82.89</v>
      </c>
    </row>
    <row r="119" spans="1:33" ht="15">
      <c r="A119" s="12" t="s">
        <v>259</v>
      </c>
      <c r="B119" t="s">
        <v>260</v>
      </c>
      <c r="C119" t="s">
        <v>261</v>
      </c>
      <c r="D119" s="18">
        <v>292.6</v>
      </c>
      <c r="E119" s="3">
        <f>IF(AND(S119&lt;&gt;0,D119&gt;0),D119/S119,"")</f>
        <v>19.086757990867582</v>
      </c>
      <c r="F119" s="3">
        <f>IF(AND(U119&lt;&gt;0,D119&gt;0),D119/U119,"")</f>
        <v>14.413793103448276</v>
      </c>
      <c r="G119" s="4">
        <f>IF(AND(D119&lt;&gt;0,Y119&gt;0),Y119/D119,"")</f>
        <v>0.032159945317840055</v>
      </c>
      <c r="H119" s="4">
        <f>IF(AND(D119&lt;&gt;0,AB119&gt;0),AB119/D119,"")</f>
        <v>0.03472317156527683</v>
      </c>
      <c r="I119" s="3">
        <f>IF(AC119=AD119,0,O119/(AC119-AD119))</f>
        <v>1.290859351720216</v>
      </c>
      <c r="J119" s="3">
        <v>214.49</v>
      </c>
      <c r="K119" s="5">
        <f>IF(AND(S119&gt;0,U119&gt;0),U119/S119-1,"")</f>
        <v>0.32420091324200917</v>
      </c>
      <c r="L119" s="3">
        <f>IF(AND(AB119&lt;&gt;0,U119&gt;0),U119/AB119,"")</f>
        <v>1.9980314960629921</v>
      </c>
      <c r="M119" s="3">
        <f>IF(AND(AF119&lt;&gt;0,O119&gt;0),O119/AF119,"")</f>
        <v>0.5981491884057971</v>
      </c>
      <c r="N119" t="s">
        <v>36</v>
      </c>
      <c r="O119" s="6">
        <f>D119*AG119/100</f>
        <v>4539.95234</v>
      </c>
      <c r="P119" t="s">
        <v>1762</v>
      </c>
      <c r="Q119" t="s">
        <v>50</v>
      </c>
      <c r="R119" t="s">
        <v>2599</v>
      </c>
      <c r="S119">
        <v>15.33</v>
      </c>
      <c r="T119">
        <v>18.5</v>
      </c>
      <c r="U119">
        <v>20.3</v>
      </c>
      <c r="V119">
        <v>8.96</v>
      </c>
      <c r="W119">
        <v>8.96</v>
      </c>
      <c r="X119">
        <v>9.41</v>
      </c>
      <c r="Y119">
        <v>9.41</v>
      </c>
      <c r="Z119">
        <v>9.41</v>
      </c>
      <c r="AA119">
        <v>9.68</v>
      </c>
      <c r="AB119">
        <v>10.16</v>
      </c>
      <c r="AC119" s="6">
        <v>5611</v>
      </c>
      <c r="AD119" s="6">
        <v>2094</v>
      </c>
      <c r="AE119" s="6">
        <v>918</v>
      </c>
      <c r="AF119" s="6">
        <v>7590</v>
      </c>
      <c r="AG119" s="6">
        <v>1551.59</v>
      </c>
    </row>
    <row r="120" spans="1:33" ht="15">
      <c r="A120" s="12" t="s">
        <v>1804</v>
      </c>
      <c r="B120" t="s">
        <v>1814</v>
      </c>
      <c r="C120" t="s">
        <v>1805</v>
      </c>
      <c r="D120" s="18">
        <v>833.5</v>
      </c>
      <c r="E120" s="3">
        <f>IF(AND(S120&lt;&gt;0,D120&gt;0),D120/S120,"")</f>
        <v>17.764279624893437</v>
      </c>
      <c r="F120" s="3">
        <f>IF(AND(U120&lt;&gt;0,D120&gt;0),D120/U120,"")</f>
        <v>14.762663832801984</v>
      </c>
      <c r="G120" s="4">
        <f>IF(AND(D120&lt;&gt;0,Y120&gt;0),Y120/D120,"")</f>
        <v>0.015296940611877625</v>
      </c>
      <c r="H120" s="4">
        <f>IF(AND(D120&lt;&gt;0,AB120&gt;0),AB120/D120,"")</f>
        <v>0.019376124775044988</v>
      </c>
      <c r="I120" s="3">
        <f>IF(AC120=AD120,0,O120/(AC120-AD120))</f>
        <v>1.4061173719281261</v>
      </c>
      <c r="J120" s="3">
        <v>9</v>
      </c>
      <c r="K120" s="5">
        <f>IF(AND(S120&gt;0,U120&gt;0),U120/S120-1,"")</f>
        <v>0.20332480818414322</v>
      </c>
      <c r="L120" s="3">
        <f>IF(AND(AB120&lt;&gt;0,U120&gt;0),U120/AB120,"")</f>
        <v>3.495975232198143</v>
      </c>
      <c r="M120" s="3">
        <f>IF(AND(AF120&lt;&gt;0,O120&gt;0),O120/AF120,"")</f>
        <v>0.7877640111993873</v>
      </c>
      <c r="N120" t="s">
        <v>2324</v>
      </c>
      <c r="O120" s="6">
        <f>D120*AG120/100</f>
        <v>1975.1449499999999</v>
      </c>
      <c r="P120" t="s">
        <v>1760</v>
      </c>
      <c r="Q120" t="s">
        <v>50</v>
      </c>
      <c r="R120" t="s">
        <v>2626</v>
      </c>
      <c r="S120">
        <v>46.92</v>
      </c>
      <c r="T120">
        <v>52.03</v>
      </c>
      <c r="U120">
        <v>56.46</v>
      </c>
      <c r="V120">
        <v>7.8954</v>
      </c>
      <c r="W120">
        <v>9.25</v>
      </c>
      <c r="X120">
        <v>11.5</v>
      </c>
      <c r="Y120">
        <v>12.75</v>
      </c>
      <c r="Z120">
        <v>14.25</v>
      </c>
      <c r="AA120">
        <v>15.04</v>
      </c>
      <c r="AB120">
        <v>16.15</v>
      </c>
      <c r="AC120" s="6">
        <v>2015.5</v>
      </c>
      <c r="AD120" s="6">
        <v>610.82</v>
      </c>
      <c r="AE120" s="6">
        <v>205.86</v>
      </c>
      <c r="AF120" s="6">
        <v>2507.28</v>
      </c>
      <c r="AG120" s="6">
        <v>236.97</v>
      </c>
    </row>
    <row r="121" spans="1:33" ht="15">
      <c r="A121" s="12" t="s">
        <v>262</v>
      </c>
      <c r="B121" t="s">
        <v>263</v>
      </c>
      <c r="C121" t="s">
        <v>262</v>
      </c>
      <c r="D121" s="18">
        <v>319.3</v>
      </c>
      <c r="E121" s="3">
        <f>IF(AND(S121&lt;&gt;0,D121&gt;0),D121/S121,"")</f>
        <v>14.871914299021892</v>
      </c>
      <c r="F121" s="3">
        <f>IF(AND(U121&lt;&gt;0,D121&gt;0),D121/U121,"")</f>
        <v>9.591468909582458</v>
      </c>
      <c r="G121" s="4">
        <f>IF(AND(D121&lt;&gt;0,Y121&gt;0),Y121/D121,"")</f>
        <v>0.027403695584090195</v>
      </c>
      <c r="H121" s="4">
        <f>IF(AND(D121&lt;&gt;0,AB121&gt;0),AB121/D121,"")</f>
        <v>0.031005324146570624</v>
      </c>
      <c r="I121" s="3">
        <f>IF(AC121=AD121,0,O121/(AC121-AD121))</f>
        <v>0.7772726009922042</v>
      </c>
      <c r="J121" s="3">
        <v>23.04</v>
      </c>
      <c r="K121" s="5">
        <f>IF(AND(S121&gt;0,U121&gt;0),U121/S121-1,"")</f>
        <v>0.5505356311131813</v>
      </c>
      <c r="L121" s="3">
        <f>IF(AND(AB121&lt;&gt;0,U121&gt;0),U121/AB121,"")</f>
        <v>3.3626262626262626</v>
      </c>
      <c r="M121" s="3">
        <f>IF(AND(AF121&lt;&gt;0,O121&gt;0),O121/AF121,"")</f>
        <v>0.6215890047608253</v>
      </c>
      <c r="N121" t="s">
        <v>2324</v>
      </c>
      <c r="O121" s="6">
        <f>D121*AG121/100</f>
        <v>5483.658200000001</v>
      </c>
      <c r="P121" t="s">
        <v>1762</v>
      </c>
      <c r="Q121" t="s">
        <v>1778</v>
      </c>
      <c r="R121" t="s">
        <v>2696</v>
      </c>
      <c r="S121">
        <v>21.47</v>
      </c>
      <c r="T121">
        <v>30.8</v>
      </c>
      <c r="U121">
        <v>33.29</v>
      </c>
      <c r="V121">
        <v>7.4</v>
      </c>
      <c r="W121">
        <v>8.1</v>
      </c>
      <c r="X121">
        <v>8.5</v>
      </c>
      <c r="Y121">
        <v>8.75</v>
      </c>
      <c r="Z121">
        <v>9</v>
      </c>
      <c r="AA121">
        <v>9.42</v>
      </c>
      <c r="AB121">
        <v>9.9</v>
      </c>
      <c r="AC121" s="6">
        <v>8963</v>
      </c>
      <c r="AD121" s="6">
        <v>1908</v>
      </c>
      <c r="AE121" s="6">
        <v>435</v>
      </c>
      <c r="AF121" s="6">
        <v>8822</v>
      </c>
      <c r="AG121" s="6">
        <v>1717.4</v>
      </c>
    </row>
    <row r="122" spans="1:33" ht="15">
      <c r="A122" s="12" t="s">
        <v>1849</v>
      </c>
      <c r="B122" t="s">
        <v>264</v>
      </c>
      <c r="C122" t="s">
        <v>265</v>
      </c>
      <c r="D122" s="18">
        <v>371.1</v>
      </c>
      <c r="E122" s="3">
        <f>IF(AND(S122&lt;&gt;0,D122&gt;0),D122/S122,"")</f>
        <v>41.97963800904978</v>
      </c>
      <c r="F122" s="3">
        <f>IF(AND(U122&lt;&gt;0,D122&gt;0),D122/U122,"")</f>
        <v>13.66850828729282</v>
      </c>
      <c r="G122" s="4">
        <f>IF(AND(D122&lt;&gt;0,Y122&gt;0),Y122/D122,"")</f>
      </c>
      <c r="H122" s="4">
        <f>IF(AND(D122&lt;&gt;0,AB122&gt;0),AB122/D122,"")</f>
        <v>0.036944219886822956</v>
      </c>
      <c r="I122" s="3">
        <f>IF(AC122=AD122,0,O122/(AC122-AD122))</f>
        <v>0.5599325985085901</v>
      </c>
      <c r="J122" s="3">
        <v>69.46</v>
      </c>
      <c r="K122" s="5">
        <f>IF(AND(S122&gt;0,U122&gt;0),U122/S122-1,"")</f>
        <v>2.0712669683257916</v>
      </c>
      <c r="L122" s="3">
        <f>IF(AND(AB122&lt;&gt;0,U122&gt;0),U122/AB122,"")</f>
        <v>1.9803063457330414</v>
      </c>
      <c r="M122" s="3">
        <f>IF(AND(AF122&lt;&gt;0,O122&gt;0),O122/AF122,"")</f>
        <v>0.4714655856445516</v>
      </c>
      <c r="N122" t="s">
        <v>36</v>
      </c>
      <c r="O122" s="6">
        <f>D122*AG122/100</f>
        <v>53418.88014</v>
      </c>
      <c r="P122" t="s">
        <v>1762</v>
      </c>
      <c r="Q122" t="s">
        <v>37</v>
      </c>
      <c r="R122" t="s">
        <v>2584</v>
      </c>
      <c r="S122">
        <v>8.84</v>
      </c>
      <c r="T122">
        <v>27.79</v>
      </c>
      <c r="U122">
        <v>27.15</v>
      </c>
      <c r="V122">
        <v>11.8537</v>
      </c>
      <c r="W122">
        <v>12.8697</v>
      </c>
      <c r="X122">
        <v>13.5471</v>
      </c>
      <c r="Y122">
        <v>0</v>
      </c>
      <c r="Z122">
        <v>5.2683</v>
      </c>
      <c r="AA122">
        <v>9.05</v>
      </c>
      <c r="AB122">
        <v>13.71</v>
      </c>
      <c r="AC122" s="6">
        <v>100837.53</v>
      </c>
      <c r="AD122" s="6">
        <v>5435.19</v>
      </c>
      <c r="AE122" s="6">
        <v>3827.94</v>
      </c>
      <c r="AF122" s="6">
        <v>113303.88</v>
      </c>
      <c r="AG122" s="6">
        <v>14394.74</v>
      </c>
    </row>
    <row r="123" spans="1:33" ht="15">
      <c r="A123" s="12" t="s">
        <v>1743</v>
      </c>
      <c r="B123" t="s">
        <v>1744</v>
      </c>
      <c r="C123" t="s">
        <v>1745</v>
      </c>
      <c r="D123" s="18">
        <v>193.64</v>
      </c>
      <c r="E123" s="3">
        <f>IF(AND(S123&lt;&gt;0,D123&gt;0),D123/S123,"")</f>
        <v>15.78158109209454</v>
      </c>
      <c r="F123" s="3">
        <f>IF(AND(U123&lt;&gt;0,D123&gt;0),D123/U123,"")</f>
        <v>11.212507237984944</v>
      </c>
      <c r="G123" s="4">
        <f>IF(AND(D123&lt;&gt;0,Y123&gt;0),Y123/D123,"")</f>
        <v>0.03253460028919645</v>
      </c>
      <c r="H123" s="4">
        <f>IF(AND(D123&lt;&gt;0,AB123&gt;0),AB123/D123,"")</f>
        <v>0.03253460028919645</v>
      </c>
      <c r="I123" s="3">
        <f>IF(AC123=AD123,0,O123/(AC123-AD123))</f>
        <v>1.94432726652452</v>
      </c>
      <c r="J123" s="3">
        <v>119.03</v>
      </c>
      <c r="K123" s="5">
        <f>IF(AND(S123&gt;0,U123&gt;0),U123/S123-1,"")</f>
        <v>0.40749796251018755</v>
      </c>
      <c r="L123" s="3">
        <f>IF(AND(AB123&lt;&gt;0,U123&gt;0),U123/AB123,"")</f>
        <v>2.7412698412698413</v>
      </c>
      <c r="M123" s="3">
        <f>IF(AND(AF123&lt;&gt;0,O123&gt;0),O123/AF123,"")</f>
        <v>0.9382029535025687</v>
      </c>
      <c r="N123" t="s">
        <v>2324</v>
      </c>
      <c r="O123" s="6">
        <f>D123*AG123/100</f>
        <v>1367.834232</v>
      </c>
      <c r="P123" t="s">
        <v>1760</v>
      </c>
      <c r="Q123" t="s">
        <v>41</v>
      </c>
      <c r="R123" t="s">
        <v>2697</v>
      </c>
      <c r="S123">
        <v>12.27</v>
      </c>
      <c r="T123">
        <v>15.56</v>
      </c>
      <c r="U123">
        <v>17.27</v>
      </c>
      <c r="V123">
        <v>4.4</v>
      </c>
      <c r="W123">
        <v>5.1</v>
      </c>
      <c r="X123">
        <v>5.65</v>
      </c>
      <c r="Y123">
        <v>6.3</v>
      </c>
      <c r="Z123">
        <v>6.2</v>
      </c>
      <c r="AA123">
        <v>5.87</v>
      </c>
      <c r="AB123">
        <v>6.3</v>
      </c>
      <c r="AC123" s="6">
        <v>1255.9</v>
      </c>
      <c r="AD123" s="6">
        <v>552.4</v>
      </c>
      <c r="AE123" s="6">
        <v>26.1</v>
      </c>
      <c r="AF123" s="6">
        <v>1457.93</v>
      </c>
      <c r="AG123" s="6">
        <v>706.38</v>
      </c>
    </row>
    <row r="124" spans="1:33" ht="15">
      <c r="A124" s="12" t="s">
        <v>266</v>
      </c>
      <c r="B124" t="s">
        <v>267</v>
      </c>
      <c r="C124" t="s">
        <v>268</v>
      </c>
      <c r="D124" s="18">
        <v>542.5</v>
      </c>
      <c r="E124" s="3">
        <f>IF(AND(S124&lt;&gt;0,D124&gt;0),D124/S124,"")</f>
        <v>7.809126241543113</v>
      </c>
      <c r="F124" s="3">
        <f>IF(AND(U124&lt;&gt;0,D124&gt;0),D124/U124,"")</f>
      </c>
      <c r="G124" s="4">
        <f>IF(AND(D124&lt;&gt;0,Y124&gt;0),Y124/D124,"")</f>
        <v>0.05815668202764977</v>
      </c>
      <c r="H124" s="4">
        <f>IF(AND(D124&lt;&gt;0,AB124&gt;0),AB124/D124,"")</f>
      </c>
      <c r="I124" s="3">
        <f>IF(AC124=AD124,0,O124/(AC124-AD124))</f>
        <v>0.38875592389671043</v>
      </c>
      <c r="J124" s="3">
        <v>125.14</v>
      </c>
      <c r="K124" s="5">
        <f>IF(AND(S124&gt;0,U124&gt;0),U124/S124-1,"")</f>
      </c>
      <c r="L124" s="3">
        <f>IF(AND(AB124&lt;&gt;0,U124&gt;0),U124/AB124,"")</f>
      </c>
      <c r="M124" s="3">
        <f>IF(AND(AF124&lt;&gt;0,O124&gt;0),O124/AF124,"")</f>
        <v>0.7586923076923078</v>
      </c>
      <c r="N124" t="s">
        <v>2324</v>
      </c>
      <c r="O124" s="6">
        <f>D124*AG124/100</f>
        <v>1681.6415000000002</v>
      </c>
      <c r="P124" t="s">
        <v>1760</v>
      </c>
      <c r="Q124" t="s">
        <v>1761</v>
      </c>
      <c r="R124" t="s">
        <v>2698</v>
      </c>
      <c r="S124">
        <v>69.47</v>
      </c>
      <c r="V124">
        <v>26.6</v>
      </c>
      <c r="W124">
        <v>28.4</v>
      </c>
      <c r="X124">
        <v>29.75</v>
      </c>
      <c r="Y124">
        <v>31.55</v>
      </c>
      <c r="Z124">
        <v>32.85</v>
      </c>
      <c r="AC124" s="6">
        <v>5598.2</v>
      </c>
      <c r="AD124" s="6">
        <v>1272.5</v>
      </c>
      <c r="AE124" s="6">
        <v>443</v>
      </c>
      <c r="AF124" s="6">
        <v>2216.5</v>
      </c>
      <c r="AG124" s="6">
        <v>309.98</v>
      </c>
    </row>
    <row r="125" spans="1:33" ht="15">
      <c r="A125" s="12" t="s">
        <v>269</v>
      </c>
      <c r="B125" t="s">
        <v>270</v>
      </c>
      <c r="C125" t="s">
        <v>271</v>
      </c>
      <c r="D125" s="18">
        <v>2376</v>
      </c>
      <c r="E125" s="3">
        <f>IF(AND(S125&lt;&gt;0,D125&gt;0),D125/S125,"")</f>
        <v>41.415373888792054</v>
      </c>
      <c r="F125" s="3">
        <f>IF(AND(U125&lt;&gt;0,D125&gt;0),D125/U125,"")</f>
        <v>32.81314735533766</v>
      </c>
      <c r="G125" s="4">
        <f>IF(AND(D125&lt;&gt;0,Y125&gt;0),Y125/D125,"")</f>
        <v>0.009006734006734006</v>
      </c>
      <c r="H125" s="4">
        <f>IF(AND(D125&lt;&gt;0,AB125&gt;0),AB125/D125,"")</f>
        <v>0.010904882154882155</v>
      </c>
      <c r="I125" s="3">
        <f>IF(AC125=AD125,0,O125/(AC125-AD125))</f>
        <v>2.403509096923586</v>
      </c>
      <c r="J125" s="3">
        <v>30.38</v>
      </c>
      <c r="K125" s="5">
        <f>IF(AND(S125&gt;0,U125&gt;0),U125/S125-1,"")</f>
        <v>0.26215792225902046</v>
      </c>
      <c r="L125" s="3">
        <f>IF(AND(AB125&lt;&gt;0,U125&gt;0),U125/AB125,"")</f>
        <v>2.7946738710922423</v>
      </c>
      <c r="M125" s="3">
        <f>IF(AND(AF125&lt;&gt;0,O125&gt;0),O125/AF125,"")</f>
        <v>3.165239817033326</v>
      </c>
      <c r="N125" t="s">
        <v>2324</v>
      </c>
      <c r="O125" s="6">
        <f>D125*AG125/100</f>
        <v>1453.1616000000001</v>
      </c>
      <c r="P125" t="s">
        <v>1760</v>
      </c>
      <c r="Q125" t="s">
        <v>1767</v>
      </c>
      <c r="R125" t="s">
        <v>2627</v>
      </c>
      <c r="S125">
        <v>57.37</v>
      </c>
      <c r="U125">
        <v>72.41</v>
      </c>
      <c r="V125">
        <v>16.1</v>
      </c>
      <c r="W125">
        <v>17.7</v>
      </c>
      <c r="X125">
        <v>19.5</v>
      </c>
      <c r="Y125">
        <v>21.4</v>
      </c>
      <c r="Z125">
        <v>23.6</v>
      </c>
      <c r="AB125">
        <v>25.91</v>
      </c>
      <c r="AC125" s="6">
        <v>797.6</v>
      </c>
      <c r="AD125" s="6">
        <v>193</v>
      </c>
      <c r="AE125" s="6">
        <v>27.8</v>
      </c>
      <c r="AF125" s="6">
        <v>459.1</v>
      </c>
      <c r="AG125" s="6">
        <v>61.16</v>
      </c>
    </row>
    <row r="126" spans="1:33" ht="15">
      <c r="A126" s="12" t="s">
        <v>272</v>
      </c>
      <c r="B126" t="s">
        <v>273</v>
      </c>
      <c r="C126" t="s">
        <v>274</v>
      </c>
      <c r="D126" s="18">
        <v>1786</v>
      </c>
      <c r="E126" s="3">
        <f>IF(AND(S126&lt;&gt;0,D126&gt;0),D126/S126,"")</f>
        <v>8.071221981200289</v>
      </c>
      <c r="F126" s="3">
        <f>IF(AND(U126&lt;&gt;0,D126&gt;0),D126/U126,"")</f>
        <v>10.12529054935087</v>
      </c>
      <c r="G126" s="4">
        <f>IF(AND(D126&lt;&gt;0,Y126&gt;0),Y126/D126,"")</f>
        <v>0.053667413213885774</v>
      </c>
      <c r="H126" s="4">
        <f>IF(AND(D126&lt;&gt;0,AB126&gt;0),AB126/D126,"")</f>
        <v>0.057206047032474804</v>
      </c>
      <c r="I126" s="3">
        <f>IF(AC126=AD126,0,O126/(AC126-AD126))</f>
        <v>0.5045660723649712</v>
      </c>
      <c r="J126" s="3">
        <v>141.02</v>
      </c>
      <c r="K126" s="5">
        <f>IF(AND(S126&gt;0,U126&gt;0),U126/S126-1,"")</f>
        <v>-0.2028651482284889</v>
      </c>
      <c r="L126" s="3">
        <f>IF(AND(AB126&lt;&gt;0,U126&gt;0),U126/AB126,"")</f>
        <v>1.7264363316041889</v>
      </c>
      <c r="M126" s="3">
        <f>IF(AND(AF126&lt;&gt;0,O126&gt;0),O126/AF126,"")</f>
        <v>0.2211272298985953</v>
      </c>
      <c r="N126" t="s">
        <v>2324</v>
      </c>
      <c r="O126" s="6">
        <f>D126*AG126/100</f>
        <v>769.7660000000001</v>
      </c>
      <c r="P126" t="s">
        <v>1760</v>
      </c>
      <c r="Q126" t="s">
        <v>1761</v>
      </c>
      <c r="R126" t="s">
        <v>2699</v>
      </c>
      <c r="S126">
        <v>221.28</v>
      </c>
      <c r="U126">
        <v>176.39</v>
      </c>
      <c r="V126">
        <v>81</v>
      </c>
      <c r="W126">
        <v>84.5</v>
      </c>
      <c r="X126">
        <v>90</v>
      </c>
      <c r="Y126">
        <v>95.85</v>
      </c>
      <c r="Z126">
        <v>102.08</v>
      </c>
      <c r="AB126">
        <v>102.17</v>
      </c>
      <c r="AC126" s="6">
        <v>1617.1</v>
      </c>
      <c r="AD126" s="6">
        <v>91.5</v>
      </c>
      <c r="AE126" s="6">
        <v>590.4</v>
      </c>
      <c r="AF126" s="6">
        <v>3481.1</v>
      </c>
      <c r="AG126" s="6">
        <v>43.1</v>
      </c>
    </row>
    <row r="127" spans="1:33" ht="15">
      <c r="A127" s="12" t="s">
        <v>275</v>
      </c>
      <c r="B127" t="s">
        <v>2490</v>
      </c>
      <c r="C127" t="s">
        <v>276</v>
      </c>
      <c r="D127" s="18">
        <v>619.5</v>
      </c>
      <c r="E127" s="3">
        <f>IF(AND(S127&lt;&gt;0,D127&gt;0),D127/S127,"")</f>
        <v>764.8148148148148</v>
      </c>
      <c r="F127" s="3">
        <f>IF(AND(U127&lt;&gt;0,D127&gt;0),D127/U127,"")</f>
        <v>35.379782981153625</v>
      </c>
      <c r="G127" s="4">
        <f>IF(AND(D127&lt;&gt;0,Y127&gt;0),Y127/D127,"")</f>
        <v>0.014850686037126713</v>
      </c>
      <c r="H127" s="4">
        <f>IF(AND(D127&lt;&gt;0,AB127&gt;0),AB127/D127,"")</f>
        <v>0.017627118644067796</v>
      </c>
      <c r="I127" s="3">
        <f>IF(AC127=AD127,0,O127/(AC127-AD127))</f>
        <v>0.6149406459247286</v>
      </c>
      <c r="J127" s="3">
        <v>20.02</v>
      </c>
      <c r="K127" s="5">
        <f>IF(AND(S127&gt;0,U127&gt;0),U127/S127-1,"")</f>
        <v>20.617283950617285</v>
      </c>
      <c r="L127" s="3">
        <f>IF(AND(AB127&lt;&gt;0,U127&gt;0),U127/AB127,"")</f>
        <v>1.6034798534798536</v>
      </c>
      <c r="M127" s="3">
        <f>IF(AND(AF127&lt;&gt;0,O127&gt;0),O127/AF127,"")</f>
        <v>25.274571174377225</v>
      </c>
      <c r="N127" t="s">
        <v>2324</v>
      </c>
      <c r="O127" s="6">
        <f>D127*AG127/100</f>
        <v>2130.64635</v>
      </c>
      <c r="P127" t="s">
        <v>1760</v>
      </c>
      <c r="Q127" t="s">
        <v>114</v>
      </c>
      <c r="R127" t="s">
        <v>2692</v>
      </c>
      <c r="S127">
        <v>0.81</v>
      </c>
      <c r="U127">
        <v>17.51</v>
      </c>
      <c r="V127">
        <v>8.6</v>
      </c>
      <c r="W127">
        <v>8.8</v>
      </c>
      <c r="X127">
        <v>9</v>
      </c>
      <c r="Y127">
        <v>9.2</v>
      </c>
      <c r="Z127">
        <v>42.25</v>
      </c>
      <c r="AB127">
        <v>10.92</v>
      </c>
      <c r="AC127" s="6">
        <v>3464.8</v>
      </c>
      <c r="AD127" s="6">
        <v>0</v>
      </c>
      <c r="AE127" s="6">
        <v>54</v>
      </c>
      <c r="AF127" s="6">
        <v>84.3</v>
      </c>
      <c r="AG127" s="6">
        <v>343.93</v>
      </c>
    </row>
    <row r="128" spans="1:33" ht="15">
      <c r="A128" s="12" t="s">
        <v>1946</v>
      </c>
      <c r="B128" t="s">
        <v>1955</v>
      </c>
      <c r="C128" t="s">
        <v>1947</v>
      </c>
      <c r="D128" s="18">
        <v>1287.25</v>
      </c>
      <c r="E128" s="3">
        <f>IF(AND(S128&lt;&gt;0,D128&gt;0),D128/S128,"")</f>
        <v>19.264441783897038</v>
      </c>
      <c r="F128" s="3">
        <f>IF(AND(U128&lt;&gt;0,D128&gt;0),D128/U128,"")</f>
        <v>19.022461947687304</v>
      </c>
      <c r="G128" s="4">
        <f>IF(AND(D128&lt;&gt;0,Y128&gt;0),Y128/D128,"")</f>
        <v>0.02384929112449019</v>
      </c>
      <c r="H128" s="4">
        <f>IF(AND(D128&lt;&gt;0,AB128&gt;0),AB128/D128,"")</f>
        <v>0.028992037288793942</v>
      </c>
      <c r="I128" s="3">
        <f>IF(AC128=AD128,0,O128/(AC128-AD128))</f>
        <v>3.2415167280693016</v>
      </c>
      <c r="J128" s="3">
        <v>-17.37</v>
      </c>
      <c r="K128" s="5">
        <f>IF(AND(S128&gt;0,U128&gt;0),U128/S128-1,"")</f>
        <v>0.012720742292726905</v>
      </c>
      <c r="L128" s="3">
        <f>IF(AND(AB128&lt;&gt;0,U128&gt;0),U128/AB128,"")</f>
        <v>1.8132368703108253</v>
      </c>
      <c r="M128" s="3">
        <f>IF(AND(AF128&lt;&gt;0,O128&gt;0),O128/AF128,"")</f>
        <v>1.4562537463654663</v>
      </c>
      <c r="N128" t="s">
        <v>36</v>
      </c>
      <c r="O128" s="6">
        <f>D128*AG128/100</f>
        <v>1302.1821</v>
      </c>
      <c r="P128" t="s">
        <v>1760</v>
      </c>
      <c r="Q128" t="s">
        <v>1771</v>
      </c>
      <c r="R128" t="s">
        <v>2570</v>
      </c>
      <c r="S128">
        <v>66.82</v>
      </c>
      <c r="T128">
        <v>63.13</v>
      </c>
      <c r="U128">
        <v>67.67</v>
      </c>
      <c r="V128">
        <v>19.5</v>
      </c>
      <c r="W128">
        <v>19.5</v>
      </c>
      <c r="X128">
        <v>43.4</v>
      </c>
      <c r="Y128">
        <v>30.7</v>
      </c>
      <c r="Z128">
        <v>31.8</v>
      </c>
      <c r="AA128">
        <v>32.81</v>
      </c>
      <c r="AB128">
        <v>37.32</v>
      </c>
      <c r="AC128" s="6">
        <v>415.97</v>
      </c>
      <c r="AD128" s="6">
        <v>14.25</v>
      </c>
      <c r="AE128" s="6">
        <v>45.96</v>
      </c>
      <c r="AF128" s="6">
        <v>894.2</v>
      </c>
      <c r="AG128" s="6">
        <v>101.16</v>
      </c>
    </row>
    <row r="129" spans="1:33" ht="15">
      <c r="A129" s="12" t="s">
        <v>277</v>
      </c>
      <c r="B129" t="s">
        <v>278</v>
      </c>
      <c r="C129" t="s">
        <v>279</v>
      </c>
      <c r="D129" s="18">
        <v>280.5</v>
      </c>
      <c r="E129" s="3">
        <f>IF(AND(S129&lt;&gt;0,D129&gt;0),D129/S129,"")</f>
        <v>19.425207756232687</v>
      </c>
      <c r="F129" s="3">
        <f>IF(AND(U129&lt;&gt;0,D129&gt;0),D129/U129,"")</f>
        <v>20.355587808417997</v>
      </c>
      <c r="G129" s="4">
        <f>IF(AND(D129&lt;&gt;0,Y129&gt;0),Y129/D129,"")</f>
        <v>0.01269162210338681</v>
      </c>
      <c r="H129" s="4">
        <f>IF(AND(D129&lt;&gt;0,AB129&gt;0),AB129/D129,"")</f>
        <v>0.02035650623885918</v>
      </c>
      <c r="I129" s="3">
        <f>IF(AC129=AD129,0,O129/(AC129-AD129))</f>
        <v>0.7260993605661782</v>
      </c>
      <c r="J129" s="3">
        <v>111.54</v>
      </c>
      <c r="K129" s="5">
        <f>IF(AND(S129&gt;0,U129&gt;0),U129/S129-1,"")</f>
        <v>-0.04570637119113574</v>
      </c>
      <c r="L129" s="3">
        <f>IF(AND(AB129&lt;&gt;0,U129&gt;0),U129/AB129,"")</f>
        <v>2.413309982486865</v>
      </c>
      <c r="M129" s="3">
        <f>IF(AND(AF129&lt;&gt;0,O129&gt;0),O129/AF129,"")</f>
        <v>5.318785129604366</v>
      </c>
      <c r="N129" t="s">
        <v>2324</v>
      </c>
      <c r="O129" s="6">
        <f>D129*AG129/100</f>
        <v>1169.60085</v>
      </c>
      <c r="P129" t="s">
        <v>1760</v>
      </c>
      <c r="Q129" t="s">
        <v>1773</v>
      </c>
      <c r="R129" t="s">
        <v>2564</v>
      </c>
      <c r="S129">
        <v>14.44</v>
      </c>
      <c r="T129">
        <v>12.76</v>
      </c>
      <c r="U129">
        <v>13.78</v>
      </c>
      <c r="V129">
        <v>1.95</v>
      </c>
      <c r="W129">
        <v>2.07</v>
      </c>
      <c r="X129">
        <v>2.53</v>
      </c>
      <c r="Y129">
        <v>3.56</v>
      </c>
      <c r="Z129">
        <v>4.65</v>
      </c>
      <c r="AA129">
        <v>4.86</v>
      </c>
      <c r="AB129">
        <v>5.71</v>
      </c>
      <c r="AC129" s="6">
        <v>1612.9</v>
      </c>
      <c r="AD129" s="6">
        <v>2.1</v>
      </c>
      <c r="AE129" s="6">
        <v>91</v>
      </c>
      <c r="AF129" s="6">
        <v>219.9</v>
      </c>
      <c r="AG129" s="6">
        <v>416.97</v>
      </c>
    </row>
    <row r="130" spans="1:33" ht="15">
      <c r="A130" s="12" t="s">
        <v>280</v>
      </c>
      <c r="B130" t="s">
        <v>281</v>
      </c>
      <c r="C130" t="s">
        <v>282</v>
      </c>
      <c r="D130" s="18">
        <v>1362.5</v>
      </c>
      <c r="E130" s="3">
        <f>IF(AND(S130&lt;&gt;0,D130&gt;0),D130/S130,"")</f>
        <v>41.13828502415459</v>
      </c>
      <c r="F130" s="3">
        <f>IF(AND(U130&lt;&gt;0,D130&gt;0),D130/U130,"")</f>
        <v>12.324739936680235</v>
      </c>
      <c r="G130" s="4">
        <f>IF(AND(D130&lt;&gt;0,Y130&gt;0),Y130/D130,"")</f>
        <v>0.07339449541284404</v>
      </c>
      <c r="H130" s="4">
        <f>IF(AND(D130&lt;&gt;0,AB130&gt;0),AB130/D130,"")</f>
        <v>0.0587743119266055</v>
      </c>
      <c r="I130" s="3">
        <f>IF(AC130=AD130,0,O130/(AC130-AD130))</f>
        <v>1.9515531086196856</v>
      </c>
      <c r="J130" s="3">
        <v>1236.03</v>
      </c>
      <c r="K130" s="5">
        <f>IF(AND(S130&gt;0,U130&gt;0),U130/S130-1,"")</f>
        <v>2.33786231884058</v>
      </c>
      <c r="L130" s="3">
        <f>IF(AND(AB130&lt;&gt;0,U130&gt;0),U130/AB130,"")</f>
        <v>1.3804945054945055</v>
      </c>
      <c r="M130" s="3">
        <f>IF(AND(AF130&lt;&gt;0,O130&gt;0),O130/AF130,"")</f>
        <v>2.402966536985909</v>
      </c>
      <c r="N130" t="s">
        <v>36</v>
      </c>
      <c r="O130" s="6">
        <f>D130*AG130/100</f>
        <v>67016.33375</v>
      </c>
      <c r="P130" t="s">
        <v>1762</v>
      </c>
      <c r="Q130" t="s">
        <v>1767</v>
      </c>
      <c r="R130" t="s">
        <v>2563</v>
      </c>
      <c r="S130">
        <v>33.12</v>
      </c>
      <c r="T130">
        <v>110.63</v>
      </c>
      <c r="U130">
        <v>110.55</v>
      </c>
      <c r="V130">
        <v>76</v>
      </c>
      <c r="W130">
        <v>80</v>
      </c>
      <c r="X130">
        <v>80</v>
      </c>
      <c r="Y130">
        <v>100</v>
      </c>
      <c r="Z130">
        <v>80</v>
      </c>
      <c r="AA130">
        <v>79.99</v>
      </c>
      <c r="AB130">
        <v>80.08</v>
      </c>
      <c r="AC130" s="6">
        <v>59081</v>
      </c>
      <c r="AD130" s="6">
        <v>24741</v>
      </c>
      <c r="AE130" s="6">
        <v>5142</v>
      </c>
      <c r="AF130" s="6">
        <v>27889</v>
      </c>
      <c r="AG130" s="6">
        <v>4918.63</v>
      </c>
    </row>
    <row r="131" spans="1:33" ht="15">
      <c r="A131" s="12" t="s">
        <v>283</v>
      </c>
      <c r="B131" t="s">
        <v>284</v>
      </c>
      <c r="C131" t="s">
        <v>285</v>
      </c>
      <c r="D131" s="18">
        <v>707</v>
      </c>
      <c r="E131" s="3">
        <f>IF(AND(S131&lt;&gt;0,D131&gt;0),D131/S131,"")</f>
      </c>
      <c r="F131" s="3">
        <f>IF(AND(U131&lt;&gt;0,D131&gt;0),D131/U131,"")</f>
      </c>
      <c r="G131" s="4">
        <f>IF(AND(D131&lt;&gt;0,Y131&gt;0),Y131/D131,"")</f>
      </c>
      <c r="H131" s="4">
        <f>IF(AND(D131&lt;&gt;0,AB131&gt;0),AB131/D131,"")</f>
      </c>
      <c r="I131" s="3">
        <f>IF(AC131=AD131,0,O131/(AC131-AD131))</f>
        <v>0</v>
      </c>
      <c r="K131" s="5">
        <f>IF(AND(S131&gt;0,U131&gt;0),U131/S131-1,"")</f>
      </c>
      <c r="L131" s="3">
        <f>IF(AND(AB131&lt;&gt;0,U131&gt;0),U131/AB131,"")</f>
      </c>
      <c r="M131" s="3">
        <f>IF(AND(AF131&lt;&gt;0,O131&gt;0),O131/AF131,"")</f>
      </c>
      <c r="N131" t="s">
        <v>36</v>
      </c>
      <c r="O131" s="6">
        <f>D131*AG131/100</f>
        <v>954.1672</v>
      </c>
      <c r="P131" t="s">
        <v>1760</v>
      </c>
      <c r="Q131" t="s">
        <v>32</v>
      </c>
      <c r="R131" t="s">
        <v>2685</v>
      </c>
      <c r="V131">
        <v>0</v>
      </c>
      <c r="W131">
        <v>0</v>
      </c>
      <c r="X131">
        <v>0</v>
      </c>
      <c r="Y131">
        <v>0</v>
      </c>
      <c r="Z131">
        <v>10.5366</v>
      </c>
      <c r="AG131" s="6">
        <v>134.96</v>
      </c>
    </row>
    <row r="132" spans="1:33" ht="15">
      <c r="A132" s="12" t="s">
        <v>2302</v>
      </c>
      <c r="B132" t="s">
        <v>2303</v>
      </c>
      <c r="C132" t="s">
        <v>2304</v>
      </c>
      <c r="D132" s="18">
        <v>951</v>
      </c>
      <c r="E132" s="3">
        <f>IF(AND(S132&lt;&gt;0,D132&gt;0),D132/S132,"")</f>
        <v>47.74096385542168</v>
      </c>
      <c r="F132" s="3">
        <f>IF(AND(U132&lt;&gt;0,D132&gt;0),D132/U132,"")</f>
        <v>14.33308214016579</v>
      </c>
      <c r="G132" s="4">
        <f>IF(AND(D132&lt;&gt;0,Y132&gt;0),Y132/D132,"")</f>
      </c>
      <c r="H132" s="4">
        <f>IF(AND(D132&lt;&gt;0,AB132&gt;0),AB132/D132,"")</f>
        <v>0.03616193480546793</v>
      </c>
      <c r="I132" s="3">
        <f>IF(AC132=AD132,0,O132/(AC132-AD132))</f>
        <v>5.646485303814414</v>
      </c>
      <c r="J132" s="3">
        <v>3.48</v>
      </c>
      <c r="K132" s="5">
        <f>IF(AND(S132&gt;0,U132&gt;0),U132/S132-1,"")</f>
        <v>2.33082329317269</v>
      </c>
      <c r="L132" s="3">
        <f>IF(AND(AB132&lt;&gt;0,U132&gt;0),U132/AB132,"")</f>
        <v>1.9293399243966267</v>
      </c>
      <c r="M132" s="3">
        <f>IF(AND(AF132&lt;&gt;0,O132&gt;0),O132/AF132,"")</f>
        <v>4.190983715963695</v>
      </c>
      <c r="N132" t="s">
        <v>36</v>
      </c>
      <c r="O132" s="6">
        <f>D132*AG132/100</f>
        <v>2825.8965</v>
      </c>
      <c r="P132" t="s">
        <v>1760</v>
      </c>
      <c r="Q132" t="s">
        <v>1761</v>
      </c>
      <c r="R132" t="s">
        <v>2636</v>
      </c>
      <c r="S132">
        <v>19.92</v>
      </c>
      <c r="T132">
        <v>55.38</v>
      </c>
      <c r="U132">
        <v>66.35</v>
      </c>
      <c r="V132">
        <v>24.5636</v>
      </c>
      <c r="W132">
        <v>48.2498</v>
      </c>
      <c r="X132">
        <v>49.1271</v>
      </c>
      <c r="Y132">
        <v>0</v>
      </c>
      <c r="Z132">
        <v>40.7931</v>
      </c>
      <c r="AA132">
        <v>29.71</v>
      </c>
      <c r="AB132">
        <v>34.39</v>
      </c>
      <c r="AC132" s="6">
        <v>1874.25</v>
      </c>
      <c r="AD132" s="6">
        <v>1373.78</v>
      </c>
      <c r="AE132" s="6">
        <v>329.83</v>
      </c>
      <c r="AF132" s="6">
        <v>674.28</v>
      </c>
      <c r="AG132" s="6">
        <v>297.15</v>
      </c>
    </row>
    <row r="133" spans="1:33" ht="15">
      <c r="A133" s="12" t="s">
        <v>286</v>
      </c>
      <c r="B133" t="s">
        <v>287</v>
      </c>
      <c r="C133" t="s">
        <v>288</v>
      </c>
      <c r="D133" s="18">
        <v>187.1</v>
      </c>
      <c r="E133" s="3">
        <f>IF(AND(S133&lt;&gt;0,D133&gt;0),D133/S133,"")</f>
        <v>19.674027339642482</v>
      </c>
      <c r="F133" s="3">
        <f>IF(AND(U133&lt;&gt;0,D133&gt;0),D133/U133,"")</f>
        <v>17.086757990867582</v>
      </c>
      <c r="G133" s="4">
        <f>IF(AND(D133&lt;&gt;0,Y133&gt;0),Y133/D133,"")</f>
        <v>0.01549973276322822</v>
      </c>
      <c r="H133" s="4">
        <f>IF(AND(D133&lt;&gt;0,AB133&gt;0),AB133/D133,"")</f>
        <v>0.01924104756814538</v>
      </c>
      <c r="I133" s="3">
        <f>IF(AC133=AD133,0,O133/(AC133-AD133))</f>
        <v>2.5291012459016398</v>
      </c>
      <c r="J133" s="3">
        <v>-19.03</v>
      </c>
      <c r="K133" s="5">
        <f>IF(AND(S133&gt;0,U133&gt;0),U133/S133-1,"")</f>
        <v>0.1514195583596214</v>
      </c>
      <c r="L133" s="3">
        <f>IF(AND(AB133&lt;&gt;0,U133&gt;0),U133/AB133,"")</f>
        <v>3.0416666666666665</v>
      </c>
      <c r="M133" s="3">
        <f>IF(AND(AF133&lt;&gt;0,O133&gt;0),O133/AF133,"")</f>
        <v>0.5313551623696123</v>
      </c>
      <c r="N133" t="s">
        <v>36</v>
      </c>
      <c r="O133" s="6">
        <f>D133*AG133/100</f>
        <v>2699.8155800000004</v>
      </c>
      <c r="P133" t="s">
        <v>1760</v>
      </c>
      <c r="Q133" t="s">
        <v>50</v>
      </c>
      <c r="R133" t="s">
        <v>2699</v>
      </c>
      <c r="S133">
        <v>9.51</v>
      </c>
      <c r="U133">
        <v>10.95</v>
      </c>
      <c r="V133">
        <v>3.33</v>
      </c>
      <c r="W133">
        <v>2.63</v>
      </c>
      <c r="X133">
        <v>2.67</v>
      </c>
      <c r="Y133">
        <v>2.9</v>
      </c>
      <c r="Z133">
        <v>7.47</v>
      </c>
      <c r="AB133">
        <v>3.6</v>
      </c>
      <c r="AC133" s="6">
        <v>1309.4</v>
      </c>
      <c r="AD133" s="6">
        <v>241.9</v>
      </c>
      <c r="AE133" s="6">
        <v>112</v>
      </c>
      <c r="AF133" s="6">
        <v>5081</v>
      </c>
      <c r="AG133" s="6">
        <v>1442.98</v>
      </c>
    </row>
    <row r="134" spans="1:33" ht="15">
      <c r="A134" s="12" t="s">
        <v>289</v>
      </c>
      <c r="B134" t="s">
        <v>290</v>
      </c>
      <c r="C134" t="s">
        <v>291</v>
      </c>
      <c r="D134" s="18">
        <v>330.6</v>
      </c>
      <c r="E134" s="3">
        <f>IF(AND(S134&lt;&gt;0,D134&gt;0),D134/S134,"")</f>
        <v>10.8642786723628</v>
      </c>
      <c r="F134" s="3">
        <f>IF(AND(U134&lt;&gt;0,D134&gt;0),D134/U134,"")</f>
        <v>11.012658227848101</v>
      </c>
      <c r="G134" s="4">
        <f>IF(AND(D134&lt;&gt;0,Y134&gt;0),Y134/D134,"")</f>
        <v>0.05130066545674531</v>
      </c>
      <c r="H134" s="4">
        <f>IF(AND(D134&lt;&gt;0,AB134&gt;0),AB134/D134,"")</f>
        <v>0.055414398064125826</v>
      </c>
      <c r="I134" s="3">
        <f>IF(AC134=AD134,0,O134/(AC134-AD134))</f>
        <v>1.7228231353048937</v>
      </c>
      <c r="J134" s="3">
        <v>21.08</v>
      </c>
      <c r="K134" s="5">
        <f>IF(AND(S134&gt;0,U134&gt;0),U134/S134-1,"")</f>
        <v>-0.013473545842918155</v>
      </c>
      <c r="L134" s="3">
        <f>IF(AND(AB134&lt;&gt;0,U134&gt;0),U134/AB134,"")</f>
        <v>1.638646288209607</v>
      </c>
      <c r="M134" s="3">
        <f>IF(AND(AF134&lt;&gt;0,O134&gt;0),O134/AF134,"")</f>
        <v>0.6011787397260273</v>
      </c>
      <c r="N134" t="s">
        <v>36</v>
      </c>
      <c r="O134" s="6">
        <f>D134*AG134/100</f>
        <v>658.29072</v>
      </c>
      <c r="P134" t="s">
        <v>1760</v>
      </c>
      <c r="Q134" t="s">
        <v>154</v>
      </c>
      <c r="R134" t="s">
        <v>2689</v>
      </c>
      <c r="S134">
        <v>30.43</v>
      </c>
      <c r="U134">
        <v>30.02</v>
      </c>
      <c r="V134">
        <v>17.1</v>
      </c>
      <c r="W134">
        <v>14.3</v>
      </c>
      <c r="X134">
        <v>16.5</v>
      </c>
      <c r="Y134">
        <v>16.96</v>
      </c>
      <c r="Z134">
        <v>27.61</v>
      </c>
      <c r="AB134">
        <v>18.32</v>
      </c>
      <c r="AC134" s="6">
        <v>776.2</v>
      </c>
      <c r="AD134" s="6">
        <v>394.1</v>
      </c>
      <c r="AE134" s="6">
        <v>21.7</v>
      </c>
      <c r="AF134" s="6">
        <v>1095</v>
      </c>
      <c r="AG134" s="6">
        <v>199.12</v>
      </c>
    </row>
    <row r="135" spans="1:33" ht="15">
      <c r="A135" s="12" t="s">
        <v>292</v>
      </c>
      <c r="B135" t="s">
        <v>293</v>
      </c>
      <c r="C135" t="s">
        <v>294</v>
      </c>
      <c r="D135" s="18">
        <v>156.0305</v>
      </c>
      <c r="E135" s="3">
        <f>IF(AND(S135&lt;&gt;0,D135&gt;0),D135/S135,"")</f>
      </c>
      <c r="F135" s="3">
        <f>IF(AND(U135&lt;&gt;0,D135&gt;0),D135/U135,"")</f>
      </c>
      <c r="G135" s="4">
        <f>IF(AND(D135&lt;&gt;0,Y135&gt;0),Y135/D135,"")</f>
        <v>0.04838797542788109</v>
      </c>
      <c r="H135" s="4">
        <f>IF(AND(D135&lt;&gt;0,AB135&gt;0),AB135/D135,"")</f>
      </c>
      <c r="I135" s="3">
        <f>IF(AC135=AD135,0,O135/(AC135-AD135))</f>
        <v>0</v>
      </c>
      <c r="K135" s="5">
        <f>IF(AND(S135&gt;0,U135&gt;0),U135/S135-1,"")</f>
      </c>
      <c r="L135" s="3">
        <f>IF(AND(AB135&lt;&gt;0,U135&gt;0),U135/AB135,"")</f>
      </c>
      <c r="M135" s="3">
        <f>IF(AND(AF135&lt;&gt;0,O135&gt;0),O135/AF135,"")</f>
      </c>
      <c r="N135" t="s">
        <v>2324</v>
      </c>
      <c r="O135" s="6">
        <f>D135*AG135/100</f>
        <v>2786.7671422</v>
      </c>
      <c r="P135" t="s">
        <v>1760</v>
      </c>
      <c r="Q135" t="s">
        <v>32</v>
      </c>
      <c r="R135" t="s">
        <v>2664</v>
      </c>
      <c r="V135">
        <v>7.075</v>
      </c>
      <c r="W135">
        <v>7.22</v>
      </c>
      <c r="X135">
        <v>7.4</v>
      </c>
      <c r="Y135">
        <v>7.55</v>
      </c>
      <c r="Z135">
        <v>5.79</v>
      </c>
      <c r="AG135" s="6">
        <v>1786.04</v>
      </c>
    </row>
    <row r="136" spans="1:33" ht="15">
      <c r="A136" s="12" t="s">
        <v>295</v>
      </c>
      <c r="B136" t="s">
        <v>296</v>
      </c>
      <c r="C136" t="s">
        <v>297</v>
      </c>
      <c r="D136" s="18">
        <v>1187.505</v>
      </c>
      <c r="E136" s="3">
        <f>IF(AND(S136&lt;&gt;0,D136&gt;0),D136/S136,"")</f>
        <v>18.762916732501186</v>
      </c>
      <c r="F136" s="3">
        <f>IF(AND(U136&lt;&gt;0,D136&gt;0),D136/U136,"")</f>
        <v>15.007013774800964</v>
      </c>
      <c r="G136" s="4">
        <f>IF(AND(D136&lt;&gt;0,Y136&gt;0),Y136/D136,"")</f>
        <v>0.020280925132946808</v>
      </c>
      <c r="H136" s="4">
        <f>IF(AND(D136&lt;&gt;0,AB136&gt;0),AB136/D136,"")</f>
        <v>0.02023570427071886</v>
      </c>
      <c r="I136" s="3">
        <f>IF(AC136=AD136,0,O136/(AC136-AD136))</f>
        <v>1.3355379960836733</v>
      </c>
      <c r="J136" s="3">
        <v>29.42</v>
      </c>
      <c r="K136" s="5">
        <f>IF(AND(S136&gt;0,U136&gt;0),U136/S136-1,"")</f>
        <v>0.25027650497708964</v>
      </c>
      <c r="L136" s="3">
        <f>IF(AND(AB136&lt;&gt;0,U136&gt;0),U136/AB136,"")</f>
        <v>3.2929671244277983</v>
      </c>
      <c r="M136" s="3">
        <f>IF(AND(AF136&lt;&gt;0,O136&gt;0),O136/AF136,"")</f>
        <v>1.9782707416099021</v>
      </c>
      <c r="N136" t="s">
        <v>36</v>
      </c>
      <c r="O136" s="6">
        <f>D136*AG136/100</f>
        <v>2857.7307825000003</v>
      </c>
      <c r="P136" t="s">
        <v>1760</v>
      </c>
      <c r="Q136" t="s">
        <v>1767</v>
      </c>
      <c r="R136" t="s">
        <v>2600</v>
      </c>
      <c r="S136">
        <v>63.29</v>
      </c>
      <c r="T136">
        <v>71.98</v>
      </c>
      <c r="U136">
        <v>79.13</v>
      </c>
      <c r="V136">
        <v>15.0523</v>
      </c>
      <c r="W136">
        <v>21.0732</v>
      </c>
      <c r="X136">
        <v>19.568</v>
      </c>
      <c r="Y136">
        <v>24.0837</v>
      </c>
      <c r="Z136">
        <v>24.8363</v>
      </c>
      <c r="AA136">
        <v>22.93</v>
      </c>
      <c r="AB136">
        <v>24.03</v>
      </c>
      <c r="AC136" s="6">
        <v>3530.93</v>
      </c>
      <c r="AD136" s="6">
        <v>1391.17</v>
      </c>
      <c r="AE136" s="6">
        <v>147.29</v>
      </c>
      <c r="AF136" s="6">
        <v>1444.56</v>
      </c>
      <c r="AG136" s="6">
        <v>240.65</v>
      </c>
    </row>
    <row r="137" spans="1:33" ht="15">
      <c r="A137" s="12" t="s">
        <v>2250</v>
      </c>
      <c r="B137" t="s">
        <v>2251</v>
      </c>
      <c r="C137" t="s">
        <v>2252</v>
      </c>
      <c r="D137" s="18">
        <v>1336.499</v>
      </c>
      <c r="E137" s="3">
        <f>IF(AND(S137&lt;&gt;0,D137&gt;0),D137/S137,"")</f>
        <v>21.852501635055592</v>
      </c>
      <c r="F137" s="3">
        <f>IF(AND(U137&lt;&gt;0,D137&gt;0),D137/U137,"")</f>
        <v>17.569330879453137</v>
      </c>
      <c r="G137" s="4">
        <f>IF(AND(D137&lt;&gt;0,Y137&gt;0),Y137/D137,"")</f>
        <v>0.015488227076862758</v>
      </c>
      <c r="H137" s="4">
        <f>IF(AND(D137&lt;&gt;0,AB137&gt;0),AB137/D137,"")</f>
        <v>0.02261131508515906</v>
      </c>
      <c r="I137" s="3">
        <f>IF(AC137=AD137,0,O137/(AC137-AD137))</f>
        <v>2.992935064690795</v>
      </c>
      <c r="J137" s="3">
        <v>48.23</v>
      </c>
      <c r="K137" s="5">
        <f>IF(AND(S137&gt;0,U137&gt;0),U137/S137-1,"")</f>
        <v>0.24378678875081738</v>
      </c>
      <c r="L137" s="3">
        <f>IF(AND(AB137&lt;&gt;0,U137&gt;0),U137/AB137,"")</f>
        <v>2.517207147584381</v>
      </c>
      <c r="M137" s="3">
        <f>IF(AND(AF137&lt;&gt;0,O137&gt;0),O137/AF137,"")</f>
        <v>1.944493453434549</v>
      </c>
      <c r="N137" t="s">
        <v>2324</v>
      </c>
      <c r="O137" s="6">
        <f>D137*AG137/100</f>
        <v>1050.2209142</v>
      </c>
      <c r="P137" t="s">
        <v>1760</v>
      </c>
      <c r="Q137" t="s">
        <v>130</v>
      </c>
      <c r="R137" t="s">
        <v>2584</v>
      </c>
      <c r="S137">
        <v>61.16</v>
      </c>
      <c r="T137">
        <v>72.24</v>
      </c>
      <c r="U137">
        <v>76.07</v>
      </c>
      <c r="V137">
        <v>15</v>
      </c>
      <c r="W137">
        <v>16</v>
      </c>
      <c r="X137">
        <v>18</v>
      </c>
      <c r="Y137">
        <v>20.7</v>
      </c>
      <c r="Z137">
        <v>26.4</v>
      </c>
      <c r="AA137">
        <v>28.81</v>
      </c>
      <c r="AB137">
        <v>30.22</v>
      </c>
      <c r="AC137" s="6">
        <v>517.4</v>
      </c>
      <c r="AD137" s="6">
        <v>166.5</v>
      </c>
      <c r="AE137" s="6">
        <v>15.7</v>
      </c>
      <c r="AF137" s="6">
        <v>540.1</v>
      </c>
      <c r="AG137" s="6">
        <v>78.58</v>
      </c>
    </row>
    <row r="138" spans="1:33" ht="15">
      <c r="A138" s="12" t="s">
        <v>298</v>
      </c>
      <c r="B138" t="s">
        <v>299</v>
      </c>
      <c r="C138" t="s">
        <v>300</v>
      </c>
      <c r="D138" s="18">
        <v>1582</v>
      </c>
      <c r="E138" s="3">
        <f>IF(AND(S138&lt;&gt;0,D138&gt;0),D138/S138,"")</f>
        <v>35.202492211838006</v>
      </c>
      <c r="F138" s="3">
        <f>IF(AND(U138&lt;&gt;0,D138&gt;0),D138/U138,"")</f>
        <v>31.8887321104616</v>
      </c>
      <c r="G138" s="4">
        <f>IF(AND(D138&lt;&gt;0,Y138&gt;0),Y138/D138,"")</f>
        <v>0.021491782553729456</v>
      </c>
      <c r="H138" s="4">
        <f>IF(AND(D138&lt;&gt;0,AB138&gt;0),AB138/D138,"")</f>
        <v>0.025202275600505687</v>
      </c>
      <c r="I138" s="3">
        <f>IF(AC138=AD138,0,O138/(AC138-AD138))</f>
        <v>10.303092681587259</v>
      </c>
      <c r="J138" s="3">
        <v>-83.38</v>
      </c>
      <c r="K138" s="5">
        <f>IF(AND(S138&gt;0,U138&gt;0),U138/S138-1,"")</f>
        <v>0.10391633288829549</v>
      </c>
      <c r="L138" s="3">
        <f>IF(AND(AB138&lt;&gt;0,U138&gt;0),U138/AB138,"")</f>
        <v>1.2442939553549035</v>
      </c>
      <c r="M138" s="3">
        <f>IF(AND(AF138&lt;&gt;0,O138&gt;0),O138/AF138,"")</f>
        <v>19.454867513611617</v>
      </c>
      <c r="N138" t="s">
        <v>2324</v>
      </c>
      <c r="O138" s="6">
        <f>D138*AG138/100</f>
        <v>7503.7424</v>
      </c>
      <c r="P138" t="s">
        <v>1762</v>
      </c>
      <c r="Q138" t="s">
        <v>47</v>
      </c>
      <c r="R138" t="s">
        <v>2601</v>
      </c>
      <c r="S138">
        <v>44.94</v>
      </c>
      <c r="U138">
        <v>49.61</v>
      </c>
      <c r="V138">
        <v>29.59</v>
      </c>
      <c r="W138">
        <v>32</v>
      </c>
      <c r="X138">
        <v>33</v>
      </c>
      <c r="Y138">
        <v>34</v>
      </c>
      <c r="Z138">
        <v>29</v>
      </c>
      <c r="AB138">
        <v>39.87</v>
      </c>
      <c r="AC138" s="6">
        <v>741.5</v>
      </c>
      <c r="AD138" s="6">
        <v>13.2</v>
      </c>
      <c r="AE138" s="6">
        <v>265.8</v>
      </c>
      <c r="AF138" s="6">
        <v>385.7</v>
      </c>
      <c r="AG138" s="6">
        <v>474.32</v>
      </c>
    </row>
    <row r="139" spans="1:33" ht="15">
      <c r="A139" s="12" t="s">
        <v>301</v>
      </c>
      <c r="B139" t="s">
        <v>302</v>
      </c>
      <c r="C139" t="s">
        <v>303</v>
      </c>
      <c r="D139" s="18">
        <v>1223</v>
      </c>
      <c r="E139" s="3">
        <f>IF(AND(S139&lt;&gt;0,D139&gt;0),D139/S139,"")</f>
        <v>30.049140049140046</v>
      </c>
      <c r="F139" s="3">
        <f>IF(AND(U139&lt;&gt;0,D139&gt;0),D139/U139,"")</f>
        <v>28.25785582255083</v>
      </c>
      <c r="G139" s="4">
        <f>IF(AND(D139&lt;&gt;0,Y139&gt;0),Y139/D139,"")</f>
        <v>0.010474243663123467</v>
      </c>
      <c r="H139" s="4">
        <f>IF(AND(D139&lt;&gt;0,AB139&gt;0),AB139/D139,"")</f>
        <v>0.01197874080130826</v>
      </c>
      <c r="I139" s="3">
        <f>IF(AC139=AD139,0,O139/(AC139-AD139))</f>
        <v>8.207736991150442</v>
      </c>
      <c r="J139" s="3">
        <v>25.23</v>
      </c>
      <c r="K139" s="5">
        <f>IF(AND(S139&gt;0,U139&gt;0),U139/S139-1,"")</f>
        <v>0.06339066339066335</v>
      </c>
      <c r="L139" s="3">
        <f>IF(AND(AB139&lt;&gt;0,U139&gt;0),U139/AB139,"")</f>
        <v>2.9542662116040956</v>
      </c>
      <c r="M139" s="3">
        <f>IF(AND(AF139&lt;&gt;0,O139&gt;0),O139/AF139,"")</f>
        <v>4.822256722750245</v>
      </c>
      <c r="N139" t="s">
        <v>2324</v>
      </c>
      <c r="O139" s="6">
        <f>D139*AG139/100</f>
        <v>4637.3714</v>
      </c>
      <c r="P139" t="s">
        <v>1760</v>
      </c>
      <c r="Q139" t="s">
        <v>1774</v>
      </c>
      <c r="R139" t="s">
        <v>2672</v>
      </c>
      <c r="S139">
        <v>40.7</v>
      </c>
      <c r="U139">
        <v>43.28</v>
      </c>
      <c r="V139">
        <v>10.43</v>
      </c>
      <c r="W139">
        <v>11.17</v>
      </c>
      <c r="X139">
        <v>11.96</v>
      </c>
      <c r="Y139">
        <v>12.81</v>
      </c>
      <c r="Z139">
        <v>13.71</v>
      </c>
      <c r="AB139">
        <v>14.65</v>
      </c>
      <c r="AC139" s="6">
        <v>1402.98</v>
      </c>
      <c r="AD139" s="6">
        <v>837.98</v>
      </c>
      <c r="AE139" s="6">
        <v>67.43</v>
      </c>
      <c r="AF139" s="6">
        <v>961.66</v>
      </c>
      <c r="AG139" s="6">
        <v>379.18</v>
      </c>
    </row>
    <row r="140" spans="1:33" ht="15">
      <c r="A140" s="12" t="s">
        <v>304</v>
      </c>
      <c r="B140" t="s">
        <v>305</v>
      </c>
      <c r="C140" t="s">
        <v>306</v>
      </c>
      <c r="D140" s="18">
        <v>522.5</v>
      </c>
      <c r="E140" s="3">
        <f>IF(AND(S140&lt;&gt;0,D140&gt;0),D140/S140,"")</f>
        <v>11.294855166450498</v>
      </c>
      <c r="F140" s="3">
        <f>IF(AND(U140&lt;&gt;0,D140&gt;0),D140/U140,"")</f>
        <v>16.067035670356702</v>
      </c>
      <c r="G140" s="4">
        <f>IF(AND(D140&lt;&gt;0,Y140&gt;0),Y140/D140,"")</f>
        <v>0.04382775119617224</v>
      </c>
      <c r="H140" s="4">
        <f>IF(AND(D140&lt;&gt;0,AB140&gt;0),AB140/D140,"")</f>
        <v>0.05148325358851674</v>
      </c>
      <c r="I140" s="3">
        <f>IF(AC140=AD140,0,O140/(AC140-AD140))</f>
        <v>0.4232828984323137</v>
      </c>
      <c r="J140" s="3">
        <v>59.9</v>
      </c>
      <c r="K140" s="5">
        <f>IF(AND(S140&gt;0,U140&gt;0),U140/S140-1,"")</f>
        <v>-0.2970168612191958</v>
      </c>
      <c r="L140" s="3">
        <f>IF(AND(AB140&lt;&gt;0,U140&gt;0),U140/AB140,"")</f>
        <v>1.208921933085502</v>
      </c>
      <c r="M140" s="3">
        <f>IF(AND(AF140&lt;&gt;0,O140&gt;0),O140/AF140,"")</f>
        <v>16.492536808595304</v>
      </c>
      <c r="N140" t="s">
        <v>2324</v>
      </c>
      <c r="O140" s="6">
        <f>D140*AG140/100</f>
        <v>4144.5745</v>
      </c>
      <c r="P140" t="s">
        <v>1762</v>
      </c>
      <c r="Q140" t="s">
        <v>114</v>
      </c>
      <c r="R140" t="s">
        <v>2550</v>
      </c>
      <c r="S140">
        <v>46.26</v>
      </c>
      <c r="T140">
        <v>30.88</v>
      </c>
      <c r="U140">
        <v>32.52</v>
      </c>
      <c r="V140">
        <v>18.3</v>
      </c>
      <c r="W140">
        <v>19.6</v>
      </c>
      <c r="X140">
        <v>21.1</v>
      </c>
      <c r="Y140">
        <v>22.9</v>
      </c>
      <c r="Z140">
        <v>24.6</v>
      </c>
      <c r="AA140">
        <v>26.16</v>
      </c>
      <c r="AB140">
        <v>26.9</v>
      </c>
      <c r="AC140" s="6">
        <v>9791.5</v>
      </c>
      <c r="AD140" s="6">
        <v>0</v>
      </c>
      <c r="AE140" s="6">
        <v>109.4</v>
      </c>
      <c r="AF140" s="6">
        <v>251.3</v>
      </c>
      <c r="AG140" s="6">
        <v>793.22</v>
      </c>
    </row>
    <row r="141" spans="1:33" ht="15">
      <c r="A141" s="12" t="s">
        <v>2286</v>
      </c>
      <c r="B141" t="s">
        <v>2287</v>
      </c>
      <c r="C141" t="s">
        <v>2279</v>
      </c>
      <c r="D141" s="18">
        <v>223.3</v>
      </c>
      <c r="E141" s="3">
        <f>IF(AND(S141&lt;&gt;0,D141&gt;0),D141/S141,"")</f>
        <v>23.16390041493776</v>
      </c>
      <c r="F141" s="3">
        <f>IF(AND(U141&lt;&gt;0,D141&gt;0),D141/U141,"")</f>
        <v>21.307251908396946</v>
      </c>
      <c r="G141" s="4">
        <f>IF(AND(D141&lt;&gt;0,Y141&gt;0),Y141/D141,"")</f>
        <v>0.004651141961486789</v>
      </c>
      <c r="H141" s="4">
        <f>IF(AND(D141&lt;&gt;0,AB141&gt;0),AB141/D141,"")</f>
        <v>0.01639050604567846</v>
      </c>
      <c r="I141" s="3">
        <f>IF(AC141=AD141,0,O141/(AC141-AD141))</f>
        <v>1.0870432403423196</v>
      </c>
      <c r="J141" s="3">
        <v>26.66</v>
      </c>
      <c r="K141" s="5">
        <f>IF(AND(S141&gt;0,U141&gt;0),U141/S141-1,"")</f>
        <v>0.08713692946058083</v>
      </c>
      <c r="L141" s="3">
        <f>IF(AND(AB141&lt;&gt;0,U141&gt;0),U141/AB141,"")</f>
        <v>2.8633879781420766</v>
      </c>
      <c r="M141" s="3">
        <f>IF(AND(AF141&lt;&gt;0,O141&gt;0),O141/AF141,"")</f>
        <v>2.2247661272923414</v>
      </c>
      <c r="N141" t="s">
        <v>36</v>
      </c>
      <c r="O141" s="6">
        <f>D141*AG141/100</f>
        <v>1134.2970100000002</v>
      </c>
      <c r="P141" t="s">
        <v>1760</v>
      </c>
      <c r="Q141" t="s">
        <v>37</v>
      </c>
      <c r="R141" t="s">
        <v>2582</v>
      </c>
      <c r="S141">
        <v>9.64</v>
      </c>
      <c r="T141">
        <v>6.3</v>
      </c>
      <c r="U141">
        <v>10.48</v>
      </c>
      <c r="V141">
        <v>2.2578</v>
      </c>
      <c r="W141">
        <v>0</v>
      </c>
      <c r="X141">
        <v>0</v>
      </c>
      <c r="Y141">
        <v>1.0386</v>
      </c>
      <c r="Z141">
        <v>2.0772</v>
      </c>
      <c r="AA141">
        <v>3.11</v>
      </c>
      <c r="AB141">
        <v>3.66</v>
      </c>
      <c r="AC141" s="6">
        <v>1177.3</v>
      </c>
      <c r="AD141" s="6">
        <v>133.83</v>
      </c>
      <c r="AE141" s="6">
        <v>113.28</v>
      </c>
      <c r="AF141" s="6">
        <v>509.85</v>
      </c>
      <c r="AG141" s="6">
        <v>507.97</v>
      </c>
    </row>
    <row r="142" spans="1:33" ht="15">
      <c r="A142" s="12" t="s">
        <v>2700</v>
      </c>
      <c r="B142" t="s">
        <v>2701</v>
      </c>
      <c r="C142" t="s">
        <v>2702</v>
      </c>
      <c r="D142" s="18">
        <v>1169</v>
      </c>
      <c r="E142" s="3">
        <f>IF(AND(S142&lt;&gt;0,D142&gt;0),D142/S142,"")</f>
      </c>
      <c r="F142" s="3">
        <f>IF(AND(U142&lt;&gt;0,D142&gt;0),D142/U142,"")</f>
      </c>
      <c r="G142" s="4">
        <f>IF(AND(D142&lt;&gt;0,Y142&gt;0),Y142/D142,"")</f>
      </c>
      <c r="H142" s="4">
        <f>IF(AND(D142&lt;&gt;0,AB142&gt;0),AB142/D142,"")</f>
      </c>
      <c r="I142" s="3">
        <f>IF(AC142=AD142,0,O142/(AC142-AD142))</f>
        <v>0</v>
      </c>
      <c r="K142" s="5">
        <f>IF(AND(S142&gt;0,U142&gt;0),U142/S142-1,"")</f>
      </c>
      <c r="L142" s="3">
        <f>IF(AND(AB142&lt;&gt;0,U142&gt;0),U142/AB142,"")</f>
      </c>
      <c r="M142" s="3">
        <f>IF(AND(AF142&lt;&gt;0,O142&gt;0),O142/AF142,"")</f>
      </c>
      <c r="N142" t="s">
        <v>36</v>
      </c>
      <c r="O142" s="6">
        <f>D142*AG142/100</f>
        <v>847.7588</v>
      </c>
      <c r="P142" t="s">
        <v>1760</v>
      </c>
      <c r="Q142" t="s">
        <v>32</v>
      </c>
      <c r="R142" t="s">
        <v>2669</v>
      </c>
      <c r="V142">
        <v>1</v>
      </c>
      <c r="W142">
        <v>0</v>
      </c>
      <c r="X142">
        <v>0</v>
      </c>
      <c r="Y142">
        <v>0</v>
      </c>
      <c r="Z142">
        <v>0</v>
      </c>
      <c r="AG142" s="6">
        <v>72.52</v>
      </c>
    </row>
    <row r="143" spans="1:33" ht="15">
      <c r="A143" s="12" t="s">
        <v>307</v>
      </c>
      <c r="B143" t="s">
        <v>308</v>
      </c>
      <c r="C143" t="s">
        <v>309</v>
      </c>
      <c r="D143" s="18">
        <v>734.7</v>
      </c>
      <c r="E143" s="3">
        <f>IF(AND(S143&lt;&gt;0,D143&gt;0),D143/S143,"")</f>
        <v>29.01658767772512</v>
      </c>
      <c r="F143" s="3">
        <f>IF(AND(U143&lt;&gt;0,D143&gt;0),D143/U143,"")</f>
        <v>13.375204806116876</v>
      </c>
      <c r="G143" s="4">
        <f>IF(AND(D143&lt;&gt;0,Y143&gt;0),Y143/D143,"")</f>
        <v>0.052243636858581737</v>
      </c>
      <c r="H143" s="4">
        <f>IF(AND(D143&lt;&gt;0,AB143&gt;0),AB143/D143,"")</f>
        <v>0.0535184429018647</v>
      </c>
      <c r="I143" s="3">
        <f>IF(AC143=AD143,0,O143/(AC143-AD143))</f>
        <v>0.07746745433214211</v>
      </c>
      <c r="J143" s="3">
        <v>0</v>
      </c>
      <c r="K143" s="5">
        <f>IF(AND(S143&gt;0,U143&gt;0),U143/S143-1,"")</f>
        <v>1.169431279620853</v>
      </c>
      <c r="L143" s="3">
        <f>IF(AND(AB143&lt;&gt;0,U143&gt;0),U143/AB143,"")</f>
        <v>1.396998982706002</v>
      </c>
      <c r="M143" s="3">
        <f>IF(AND(AF143&lt;&gt;0,O143&gt;0),O143/AF143,"")</f>
      </c>
      <c r="N143" t="s">
        <v>2324</v>
      </c>
      <c r="O143" s="6">
        <f>D143*AG143/100</f>
        <v>147558.25005000003</v>
      </c>
      <c r="P143" t="s">
        <v>1762</v>
      </c>
      <c r="Q143" t="s">
        <v>89</v>
      </c>
      <c r="R143" t="s">
        <v>2703</v>
      </c>
      <c r="S143">
        <v>25.32</v>
      </c>
      <c r="T143">
        <v>51.96</v>
      </c>
      <c r="U143">
        <v>54.93</v>
      </c>
      <c r="V143">
        <v>36.1255</v>
      </c>
      <c r="W143">
        <v>36.8782</v>
      </c>
      <c r="X143">
        <v>37.6308</v>
      </c>
      <c r="Y143">
        <v>38.3834</v>
      </c>
      <c r="Z143">
        <v>38.3834</v>
      </c>
      <c r="AA143">
        <v>38.92</v>
      </c>
      <c r="AB143">
        <v>39.32</v>
      </c>
      <c r="AC143" s="6">
        <v>1922052.42</v>
      </c>
      <c r="AD143" s="6">
        <v>17275.1</v>
      </c>
      <c r="AE143" s="6">
        <v>0</v>
      </c>
      <c r="AG143" s="6">
        <v>20084.15</v>
      </c>
    </row>
    <row r="144" spans="1:33" ht="15">
      <c r="A144" s="12" t="s">
        <v>2133</v>
      </c>
      <c r="B144" t="s">
        <v>2134</v>
      </c>
      <c r="C144" t="s">
        <v>2135</v>
      </c>
      <c r="D144" s="18">
        <v>318.9</v>
      </c>
      <c r="E144" s="3">
        <f>IF(AND(S144&lt;&gt;0,D144&gt;0),D144/S144,"")</f>
        <v>26.820857863751048</v>
      </c>
      <c r="F144" s="3">
        <f>IF(AND(U144&lt;&gt;0,D144&gt;0),D144/U144,"")</f>
        <v>12.700119474313022</v>
      </c>
      <c r="G144" s="4">
        <f>IF(AND(D144&lt;&gt;0,Y144&gt;0),Y144/D144,"")</f>
        <v>0.01724678582627783</v>
      </c>
      <c r="H144" s="4">
        <f>IF(AND(D144&lt;&gt;0,AB144&gt;0),AB144/D144,"")</f>
        <v>0.0475697710881154</v>
      </c>
      <c r="I144" s="3">
        <f>IF(AC144=AD144,0,O144/(AC144-AD144))</f>
        <v>1.1672929991645782</v>
      </c>
      <c r="J144" s="3">
        <v>0</v>
      </c>
      <c r="K144" s="5">
        <f>IF(AND(S144&gt;0,U144&gt;0),U144/S144-1,"")</f>
        <v>1.1118587047939443</v>
      </c>
      <c r="L144" s="3">
        <f>IF(AND(AB144&lt;&gt;0,U144&gt;0),U144/AB144,"")</f>
        <v>1.6552406064601186</v>
      </c>
      <c r="M144" s="3">
        <f>IF(AND(AF144&lt;&gt;0,O144&gt;0),O144/AF144,"")</f>
      </c>
      <c r="N144" t="s">
        <v>36</v>
      </c>
      <c r="O144" s="6">
        <f>D144*AG144/100</f>
        <v>2095.8745799999997</v>
      </c>
      <c r="P144" t="s">
        <v>1760</v>
      </c>
      <c r="Q144" t="s">
        <v>46</v>
      </c>
      <c r="R144" t="s">
        <v>2599</v>
      </c>
      <c r="S144">
        <v>11.89</v>
      </c>
      <c r="T144">
        <v>21.59</v>
      </c>
      <c r="U144">
        <v>25.11</v>
      </c>
      <c r="V144">
        <v>0</v>
      </c>
      <c r="W144">
        <v>0</v>
      </c>
      <c r="X144">
        <v>0</v>
      </c>
      <c r="Y144">
        <v>5.5</v>
      </c>
      <c r="Z144">
        <v>10.7</v>
      </c>
      <c r="AA144">
        <v>12.84</v>
      </c>
      <c r="AB144">
        <v>15.17</v>
      </c>
      <c r="AC144" s="6">
        <v>2362.7</v>
      </c>
      <c r="AD144" s="6">
        <v>567.2</v>
      </c>
      <c r="AE144" s="6">
        <v>0</v>
      </c>
      <c r="AG144" s="6">
        <v>657.22</v>
      </c>
    </row>
    <row r="145" spans="1:33" ht="15">
      <c r="A145" s="12" t="s">
        <v>310</v>
      </c>
      <c r="B145" t="s">
        <v>311</v>
      </c>
      <c r="C145" t="s">
        <v>312</v>
      </c>
      <c r="D145" s="18">
        <v>138.3</v>
      </c>
      <c r="E145" s="3">
        <f>IF(AND(S145&lt;&gt;0,D145&gt;0),D145/S145,"")</f>
        <v>7.463572584997302</v>
      </c>
      <c r="F145" s="3">
        <f>IF(AND(U145&lt;&gt;0,D145&gt;0),D145/U145,"")</f>
        <v>20.549777117384846</v>
      </c>
      <c r="G145" s="4">
        <f>IF(AND(D145&lt;&gt;0,Y145&gt;0),Y145/D145,"")</f>
        <v>0.03868402024584237</v>
      </c>
      <c r="H145" s="4">
        <f>IF(AND(D145&lt;&gt;0,AB145&gt;0),AB145/D145,"")</f>
        <v>0.04468546637744034</v>
      </c>
      <c r="I145" s="3">
        <f>IF(AC145=AD145,0,O145/(AC145-AD145))</f>
        <v>0.6149972662568748</v>
      </c>
      <c r="J145" s="3">
        <v>79.7</v>
      </c>
      <c r="K145" s="5">
        <f>IF(AND(S145&gt;0,U145&gt;0),U145/S145-1,"")</f>
        <v>-0.6368051807879115</v>
      </c>
      <c r="L145" s="3">
        <f>IF(AND(AB145&lt;&gt;0,U145&gt;0),U145/AB145,"")</f>
        <v>1.0889967637540454</v>
      </c>
      <c r="M145" s="3">
        <f>IF(AND(AF145&lt;&gt;0,O145&gt;0),O145/AF145,"")</f>
        <v>10.129430994671404</v>
      </c>
      <c r="N145" t="s">
        <v>2324</v>
      </c>
      <c r="O145" s="6">
        <f>D145*AG145/100</f>
        <v>1140.57393</v>
      </c>
      <c r="P145" t="s">
        <v>1760</v>
      </c>
      <c r="Q145" t="s">
        <v>114</v>
      </c>
      <c r="R145" t="s">
        <v>2602</v>
      </c>
      <c r="S145">
        <v>18.53</v>
      </c>
      <c r="T145">
        <v>6.37</v>
      </c>
      <c r="U145">
        <v>6.73</v>
      </c>
      <c r="V145">
        <v>4.6</v>
      </c>
      <c r="W145">
        <v>4.9</v>
      </c>
      <c r="X145">
        <v>5.1</v>
      </c>
      <c r="Y145">
        <v>5.35</v>
      </c>
      <c r="Z145">
        <v>6</v>
      </c>
      <c r="AA145">
        <v>5.84</v>
      </c>
      <c r="AB145">
        <v>6.18</v>
      </c>
      <c r="AC145" s="6">
        <v>1854.6</v>
      </c>
      <c r="AD145" s="6">
        <v>0</v>
      </c>
      <c r="AE145" s="6">
        <v>82.5</v>
      </c>
      <c r="AF145" s="6">
        <v>112.6</v>
      </c>
      <c r="AG145" s="6">
        <v>824.71</v>
      </c>
    </row>
    <row r="146" spans="1:33" ht="15">
      <c r="A146" s="12" t="s">
        <v>313</v>
      </c>
      <c r="B146" t="s">
        <v>2081</v>
      </c>
      <c r="C146" t="s">
        <v>314</v>
      </c>
      <c r="D146" s="18">
        <v>866.5</v>
      </c>
      <c r="E146" s="3">
        <f>IF(AND(S146&lt;&gt;0,D146&gt;0),D146/S146,"")</f>
        <v>36.91947166595654</v>
      </c>
      <c r="F146" s="3">
        <f>IF(AND(U146&lt;&gt;0,D146&gt;0),D146/U146,"")</f>
        <v>26.834933415918243</v>
      </c>
      <c r="G146" s="4">
        <f>IF(AND(D146&lt;&gt;0,Y146&gt;0),Y146/D146,"")</f>
        <v>0.014656664743219848</v>
      </c>
      <c r="H146" s="4">
        <f>IF(AND(D146&lt;&gt;0,AB146&gt;0),AB146/D146,"")</f>
        <v>0.020323139065204845</v>
      </c>
      <c r="I146" s="3">
        <f>IF(AC146=AD146,0,O146/(AC146-AD146))</f>
        <v>4.817675368706561</v>
      </c>
      <c r="J146" s="3">
        <v>70.8</v>
      </c>
      <c r="K146" s="5">
        <f>IF(AND(S146&gt;0,U146&gt;0),U146/S146-1,"")</f>
        <v>0.37579889220281215</v>
      </c>
      <c r="L146" s="3">
        <f>IF(AND(AB146&lt;&gt;0,U146&gt;0),U146/AB146,"")</f>
        <v>1.8336172629187961</v>
      </c>
      <c r="M146" s="3">
        <f>IF(AND(AF146&lt;&gt;0,O146&gt;0),O146/AF146,"")</f>
        <v>3.620314267515924</v>
      </c>
      <c r="N146" t="s">
        <v>36</v>
      </c>
      <c r="O146" s="6">
        <f>D146*AG146/100</f>
        <v>2841.9467000000004</v>
      </c>
      <c r="P146" t="s">
        <v>1760</v>
      </c>
      <c r="Q146" t="s">
        <v>50</v>
      </c>
      <c r="R146" t="s">
        <v>2672</v>
      </c>
      <c r="S146">
        <v>23.47</v>
      </c>
      <c r="U146">
        <v>32.29</v>
      </c>
      <c r="V146">
        <v>11.3</v>
      </c>
      <c r="W146">
        <v>11.3</v>
      </c>
      <c r="X146">
        <v>41.5</v>
      </c>
      <c r="Y146">
        <v>12.7</v>
      </c>
      <c r="Z146">
        <v>15.3</v>
      </c>
      <c r="AB146">
        <v>17.61</v>
      </c>
      <c r="AC146" s="6">
        <v>1180.4</v>
      </c>
      <c r="AD146" s="6">
        <v>590.5</v>
      </c>
      <c r="AE146" s="6">
        <v>46.2</v>
      </c>
      <c r="AF146" s="6">
        <v>785</v>
      </c>
      <c r="AG146" s="6">
        <v>327.98</v>
      </c>
    </row>
    <row r="147" spans="1:33" ht="15">
      <c r="A147" s="12" t="s">
        <v>315</v>
      </c>
      <c r="B147" t="s">
        <v>1983</v>
      </c>
      <c r="C147" t="s">
        <v>316</v>
      </c>
      <c r="D147" s="18">
        <v>1430</v>
      </c>
      <c r="E147" s="3">
        <f>IF(AND(S147&lt;&gt;0,D147&gt;0),D147/S147,"")</f>
        <v>12.128922815945716</v>
      </c>
      <c r="F147" s="3">
        <f>IF(AND(U147&lt;&gt;0,D147&gt;0),D147/U147,"")</f>
        <v>18.825697735650344</v>
      </c>
      <c r="G147" s="4">
        <f>IF(AND(D147&lt;&gt;0,Y147&gt;0),Y147/D147,"")</f>
        <v>0.028321678321678322</v>
      </c>
      <c r="H147" s="4">
        <f>IF(AND(D147&lt;&gt;0,AB147&gt;0),AB147/D147,"")</f>
        <v>0.022307692307692306</v>
      </c>
      <c r="I147" s="3">
        <f>IF(AC147=AD147,0,O147/(AC147-AD147))</f>
        <v>0.6282683804690353</v>
      </c>
      <c r="J147" s="3">
        <v>0</v>
      </c>
      <c r="K147" s="5">
        <f>IF(AND(S147&gt;0,U147&gt;0),U147/S147-1,"")</f>
        <v>-0.3557251908396948</v>
      </c>
      <c r="L147" s="3">
        <f>IF(AND(AB147&lt;&gt;0,U147&gt;0),U147/AB147,"")</f>
        <v>2.381191222570533</v>
      </c>
      <c r="M147" s="3">
        <f>IF(AND(AF147&lt;&gt;0,O147&gt;0),O147/AF147,"")</f>
      </c>
      <c r="N147" t="s">
        <v>36</v>
      </c>
      <c r="O147" s="6">
        <f>D147*AG147/100</f>
        <v>4095.0910000000003</v>
      </c>
      <c r="P147" t="s">
        <v>1760</v>
      </c>
      <c r="Q147" t="s">
        <v>46</v>
      </c>
      <c r="R147" t="s">
        <v>2592</v>
      </c>
      <c r="S147">
        <v>117.9</v>
      </c>
      <c r="T147">
        <v>29.32</v>
      </c>
      <c r="U147">
        <v>75.96</v>
      </c>
      <c r="V147">
        <v>7</v>
      </c>
      <c r="W147">
        <v>57.5</v>
      </c>
      <c r="X147">
        <v>68</v>
      </c>
      <c r="Y147">
        <v>40.5</v>
      </c>
      <c r="Z147">
        <v>28.5</v>
      </c>
      <c r="AA147">
        <v>29.77</v>
      </c>
      <c r="AB147">
        <v>31.9</v>
      </c>
      <c r="AC147" s="6">
        <v>6641.78</v>
      </c>
      <c r="AD147" s="6">
        <v>123.72</v>
      </c>
      <c r="AE147" s="6">
        <v>0</v>
      </c>
      <c r="AG147" s="6">
        <v>286.37</v>
      </c>
    </row>
    <row r="148" spans="1:33" ht="15">
      <c r="A148" s="12" t="s">
        <v>2305</v>
      </c>
      <c r="B148" t="s">
        <v>2306</v>
      </c>
      <c r="C148" t="s">
        <v>2307</v>
      </c>
      <c r="D148" s="18">
        <v>538</v>
      </c>
      <c r="E148" s="3">
        <f>IF(AND(S148&lt;&gt;0,D148&gt;0),D148/S148,"")</f>
        <v>10.598896769109535</v>
      </c>
      <c r="F148" s="3">
        <f>IF(AND(U148&lt;&gt;0,D148&gt;0),D148/U148,"")</f>
        <v>38.70503597122302</v>
      </c>
      <c r="G148" s="4">
        <f>IF(AND(D148&lt;&gt;0,Y148&gt;0),Y148/D148,"")</f>
        <v>0.005595724907063197</v>
      </c>
      <c r="H148" s="4">
        <f>IF(AND(D148&lt;&gt;0,AB148&gt;0),AB148/D148,"")</f>
        <v>0.00412639405204461</v>
      </c>
      <c r="I148" s="3">
        <f>IF(AC148=AD148,0,O148/(AC148-AD148))</f>
        <v>1.1855020603197186</v>
      </c>
      <c r="J148" s="3">
        <v>0.17</v>
      </c>
      <c r="K148" s="5">
        <f>IF(AND(S148&gt;0,U148&gt;0),U148/S148-1,"")</f>
        <v>-0.7261623325453113</v>
      </c>
      <c r="L148" s="3">
        <f>IF(AND(AB148&lt;&gt;0,U148&gt;0),U148/AB148,"")</f>
        <v>6.261261261261261</v>
      </c>
      <c r="M148" s="3">
        <f>IF(AND(AF148&lt;&gt;0,O148&gt;0),O148/AF148,"")</f>
        <v>2.6157513475093284</v>
      </c>
      <c r="N148" t="s">
        <v>36</v>
      </c>
      <c r="O148" s="6">
        <f>D148*AG148/100</f>
        <v>883.2345999999999</v>
      </c>
      <c r="P148" t="s">
        <v>1760</v>
      </c>
      <c r="Q148" t="s">
        <v>1764</v>
      </c>
      <c r="R148" t="s">
        <v>2593</v>
      </c>
      <c r="S148">
        <v>50.76</v>
      </c>
      <c r="T148">
        <v>0.09</v>
      </c>
      <c r="U148">
        <v>13.9</v>
      </c>
      <c r="V148">
        <v>18.75</v>
      </c>
      <c r="W148">
        <v>24.507</v>
      </c>
      <c r="X148">
        <v>20.2454</v>
      </c>
      <c r="Y148">
        <v>3.0105</v>
      </c>
      <c r="Z148">
        <v>0</v>
      </c>
      <c r="AA148">
        <v>0</v>
      </c>
      <c r="AB148">
        <v>2.22</v>
      </c>
      <c r="AC148" s="6">
        <v>1052.97</v>
      </c>
      <c r="AD148" s="6">
        <v>307.94</v>
      </c>
      <c r="AE148" s="6">
        <v>52.04</v>
      </c>
      <c r="AF148" s="6">
        <v>337.66</v>
      </c>
      <c r="AG148" s="6">
        <v>164.17</v>
      </c>
    </row>
    <row r="149" spans="1:33" ht="15">
      <c r="A149" s="12" t="s">
        <v>2136</v>
      </c>
      <c r="B149" t="s">
        <v>2137</v>
      </c>
      <c r="C149" t="s">
        <v>2138</v>
      </c>
      <c r="D149" s="18">
        <v>1284.6</v>
      </c>
      <c r="E149" s="3">
        <f>IF(AND(S149&lt;&gt;0,D149&gt;0),D149/S149,"")</f>
      </c>
      <c r="F149" s="3">
        <f>IF(AND(U149&lt;&gt;0,D149&gt;0),D149/U149,"")</f>
      </c>
      <c r="G149" s="4">
        <f>IF(AND(D149&lt;&gt;0,Y149&gt;0),Y149/D149,"")</f>
      </c>
      <c r="H149" s="4">
        <f>IF(AND(D149&lt;&gt;0,AB149&gt;0),AB149/D149,"")</f>
      </c>
      <c r="I149" s="3">
        <f>IF(AC149=AD149,0,O149/(AC149-AD149))</f>
        <v>0</v>
      </c>
      <c r="K149" s="5">
        <f>IF(AND(S149&gt;0,U149&gt;0),U149/S149-1,"")</f>
      </c>
      <c r="L149" s="3">
        <f>IF(AND(AB149&lt;&gt;0,U149&gt;0),U149/AB149,"")</f>
      </c>
      <c r="M149" s="3">
        <f>IF(AND(AF149&lt;&gt;0,O149&gt;0),O149/AF149,"")</f>
      </c>
      <c r="N149" t="s">
        <v>36</v>
      </c>
      <c r="O149" s="6">
        <f>D149*AG149/100</f>
        <v>1062.3642</v>
      </c>
      <c r="P149" t="s">
        <v>1760</v>
      </c>
      <c r="Q149" t="s">
        <v>32</v>
      </c>
      <c r="R149" t="s">
        <v>2704</v>
      </c>
      <c r="V149">
        <v>0</v>
      </c>
      <c r="W149">
        <v>0</v>
      </c>
      <c r="X149">
        <v>0</v>
      </c>
      <c r="Y149">
        <v>0</v>
      </c>
      <c r="Z149">
        <v>0</v>
      </c>
      <c r="AG149" s="6">
        <v>82.7</v>
      </c>
    </row>
    <row r="150" spans="1:33" ht="15">
      <c r="A150" s="12" t="s">
        <v>317</v>
      </c>
      <c r="B150" t="s">
        <v>318</v>
      </c>
      <c r="C150" t="s">
        <v>319</v>
      </c>
      <c r="D150" s="18">
        <v>410.6</v>
      </c>
      <c r="E150" s="3">
        <f>IF(AND(S150&lt;&gt;0,D150&gt;0),D150/S150,"")</f>
        <v>13.975493533015658</v>
      </c>
      <c r="F150" s="3">
        <f>IF(AND(U150&lt;&gt;0,D150&gt;0),D150/U150,"")</f>
        <v>13.270846800258566</v>
      </c>
      <c r="G150" s="4">
        <f>IF(AND(D150&lt;&gt;0,Y150&gt;0),Y150/D150,"")</f>
        <v>0.025328787140769606</v>
      </c>
      <c r="H150" s="4">
        <f>IF(AND(D150&lt;&gt;0,AB150&gt;0),AB150/D150,"")</f>
        <v>0.02929858743302484</v>
      </c>
      <c r="I150" s="3">
        <f>IF(AC150=AD150,0,O150/(AC150-AD150))</f>
        <v>3.462292316002701</v>
      </c>
      <c r="J150" s="3">
        <v>-35.09</v>
      </c>
      <c r="K150" s="5">
        <f>IF(AND(S150&gt;0,U150&gt;0),U150/S150-1,"")</f>
        <v>0.053097345132743445</v>
      </c>
      <c r="L150" s="3">
        <f>IF(AND(AB150&lt;&gt;0,U150&gt;0),U150/AB150,"")</f>
        <v>2.57190357439734</v>
      </c>
      <c r="M150" s="3">
        <f>IF(AND(AF150&lt;&gt;0,O150&gt;0),O150/AF150,"")</f>
        <v>1.961162288686606</v>
      </c>
      <c r="N150" t="s">
        <v>2324</v>
      </c>
      <c r="O150" s="6">
        <f>D150*AG150/100</f>
        <v>2563.82746</v>
      </c>
      <c r="P150" t="s">
        <v>1760</v>
      </c>
      <c r="Q150" t="s">
        <v>50</v>
      </c>
      <c r="R150" t="s">
        <v>2560</v>
      </c>
      <c r="S150">
        <v>29.38</v>
      </c>
      <c r="T150">
        <v>28.76</v>
      </c>
      <c r="U150">
        <v>30.94</v>
      </c>
      <c r="V150">
        <v>3.7</v>
      </c>
      <c r="W150">
        <v>6.4</v>
      </c>
      <c r="X150">
        <v>9.3</v>
      </c>
      <c r="Y150">
        <v>10.4</v>
      </c>
      <c r="Z150">
        <v>11</v>
      </c>
      <c r="AA150">
        <v>11.23</v>
      </c>
      <c r="AB150">
        <v>12.03</v>
      </c>
      <c r="AC150" s="6">
        <v>747.8</v>
      </c>
      <c r="AD150" s="6">
        <v>7.3</v>
      </c>
      <c r="AE150" s="6">
        <v>226.6</v>
      </c>
      <c r="AF150" s="6">
        <v>1307.3</v>
      </c>
      <c r="AG150" s="6">
        <v>624.41</v>
      </c>
    </row>
    <row r="151" spans="1:33" ht="15">
      <c r="A151" s="12" t="s">
        <v>320</v>
      </c>
      <c r="B151" t="s">
        <v>321</v>
      </c>
      <c r="C151" t="s">
        <v>322</v>
      </c>
      <c r="D151" s="18">
        <v>641</v>
      </c>
      <c r="E151" s="3">
        <f>IF(AND(S151&lt;&gt;0,D151&gt;0),D151/S151,"")</f>
        <v>7.859244727807749</v>
      </c>
      <c r="F151" s="3">
        <f>IF(AND(U151&lt;&gt;0,D151&gt;0),D151/U151,"")</f>
      </c>
      <c r="G151" s="4">
        <f>IF(AND(D151&lt;&gt;0,Y151&gt;0),Y151/D151,"")</f>
        <v>0.028740561622464897</v>
      </c>
      <c r="H151" s="4">
        <f>IF(AND(D151&lt;&gt;0,AB151&gt;0),AB151/D151,"")</f>
      </c>
      <c r="I151" s="3">
        <f>IF(AC151=AD151,0,O151/(AC151-AD151))</f>
        <v>0.6581778117103712</v>
      </c>
      <c r="J151" s="3">
        <v>96.68</v>
      </c>
      <c r="K151" s="5">
        <f>IF(AND(S151&gt;0,U151&gt;0),U151/S151-1,"")</f>
      </c>
      <c r="L151" s="3">
        <f>IF(AND(AB151&lt;&gt;0,U151&gt;0),U151/AB151,"")</f>
      </c>
      <c r="M151" s="3">
        <f>IF(AND(AF151&lt;&gt;0,O151&gt;0),O151/AF151,"")</f>
        <v>0.7397571794093506</v>
      </c>
      <c r="N151" t="s">
        <v>36</v>
      </c>
      <c r="O151" s="6">
        <f>D151*AG151/100</f>
        <v>13672.4659</v>
      </c>
      <c r="P151" t="s">
        <v>1762</v>
      </c>
      <c r="Q151" t="s">
        <v>1761</v>
      </c>
      <c r="R151" t="s">
        <v>2705</v>
      </c>
      <c r="S151">
        <v>81.56</v>
      </c>
      <c r="V151">
        <v>0</v>
      </c>
      <c r="W151">
        <v>0</v>
      </c>
      <c r="X151">
        <v>8.7727</v>
      </c>
      <c r="Y151">
        <v>18.4227</v>
      </c>
      <c r="Z151">
        <v>21.9317</v>
      </c>
      <c r="AC151" s="6">
        <v>23365.59</v>
      </c>
      <c r="AD151" s="6">
        <v>2592.38</v>
      </c>
      <c r="AE151" s="6">
        <v>5767.78</v>
      </c>
      <c r="AF151" s="6">
        <v>18482.37</v>
      </c>
      <c r="AG151" s="6">
        <v>2132.99</v>
      </c>
    </row>
    <row r="152" spans="1:33" ht="15">
      <c r="A152" s="12" t="s">
        <v>2139</v>
      </c>
      <c r="B152" t="s">
        <v>2140</v>
      </c>
      <c r="C152" t="s">
        <v>2141</v>
      </c>
      <c r="D152" s="18">
        <v>249</v>
      </c>
      <c r="E152" s="3">
        <f>IF(AND(S152&lt;&gt;0,D152&gt;0),D152/S152,"")</f>
        <v>17.913669064748202</v>
      </c>
      <c r="F152" s="3">
        <f>IF(AND(U152&lt;&gt;0,D152&gt;0),D152/U152,"")</f>
        <v>11.99421965317919</v>
      </c>
      <c r="G152" s="4">
        <f>IF(AND(D152&lt;&gt;0,Y152&gt;0),Y152/D152,"")</f>
        <v>0.027309236947791166</v>
      </c>
      <c r="H152" s="4">
        <f>IF(AND(D152&lt;&gt;0,AB152&gt;0),AB152/D152,"")</f>
        <v>0.038594377510040155</v>
      </c>
      <c r="I152" s="3">
        <f>IF(AC152=AD152,0,O152/(AC152-AD152))</f>
        <v>1.7392765555173597</v>
      </c>
      <c r="J152" s="3">
        <v>40.3</v>
      </c>
      <c r="K152" s="5">
        <f>IF(AND(S152&gt;0,U152&gt;0),U152/S152-1,"")</f>
        <v>0.4935251798561151</v>
      </c>
      <c r="L152" s="3">
        <f>IF(AND(AB152&lt;&gt;0,U152&gt;0),U152/AB152,"")</f>
        <v>2.1602497398543186</v>
      </c>
      <c r="M152" s="3">
        <f>IF(AND(AF152&lt;&gt;0,O152&gt;0),O152/AF152,"")</f>
        <v>2.3278913708619937</v>
      </c>
      <c r="N152" t="s">
        <v>36</v>
      </c>
      <c r="O152" s="6">
        <f>D152*AG152/100</f>
        <v>1011.9111</v>
      </c>
      <c r="P152" t="s">
        <v>1760</v>
      </c>
      <c r="Q152" t="s">
        <v>1769</v>
      </c>
      <c r="R152" t="s">
        <v>2584</v>
      </c>
      <c r="S152">
        <v>13.9</v>
      </c>
      <c r="T152">
        <v>18.32</v>
      </c>
      <c r="U152">
        <v>20.76</v>
      </c>
      <c r="V152">
        <v>0</v>
      </c>
      <c r="W152">
        <v>0</v>
      </c>
      <c r="X152">
        <v>0</v>
      </c>
      <c r="Y152">
        <v>6.8</v>
      </c>
      <c r="Z152">
        <v>7.9</v>
      </c>
      <c r="AA152">
        <v>8.2</v>
      </c>
      <c r="AB152">
        <v>9.61</v>
      </c>
      <c r="AC152" s="6">
        <v>705.09</v>
      </c>
      <c r="AD152" s="6">
        <v>123.29</v>
      </c>
      <c r="AE152" s="6">
        <v>45.83</v>
      </c>
      <c r="AF152" s="6">
        <v>434.69</v>
      </c>
      <c r="AG152" s="6">
        <v>406.39</v>
      </c>
    </row>
    <row r="153" spans="1:33" ht="15">
      <c r="A153" s="12" t="s">
        <v>323</v>
      </c>
      <c r="B153" t="s">
        <v>2288</v>
      </c>
      <c r="C153" t="s">
        <v>324</v>
      </c>
      <c r="D153" s="18">
        <v>976</v>
      </c>
      <c r="E153" s="3">
        <f>IF(AND(S153&lt;&gt;0,D153&gt;0),D153/S153,"")</f>
        <v>13.100671140939598</v>
      </c>
      <c r="F153" s="3">
        <f>IF(AND(U153&lt;&gt;0,D153&gt;0),D153/U153,"")</f>
        <v>18.668706962509564</v>
      </c>
      <c r="G153" s="4">
        <f>IF(AND(D153&lt;&gt;0,Y153&gt;0),Y153/D153,"")</f>
        <v>0.08852459016393444</v>
      </c>
      <c r="H153" s="4">
        <f>IF(AND(D153&lt;&gt;0,AB153&gt;0),AB153/D153,"")</f>
        <v>0.029754098360655738</v>
      </c>
      <c r="I153" s="3">
        <f>IF(AC153=AD153,0,O153/(AC153-AD153))</f>
        <v>0.4676999091734786</v>
      </c>
      <c r="J153" s="3">
        <v>300.53</v>
      </c>
      <c r="K153" s="5">
        <f>IF(AND(S153&gt;0,U153&gt;0),U153/S153-1,"")</f>
        <v>-0.29825503355704697</v>
      </c>
      <c r="L153" s="3">
        <f>IF(AND(AB153&lt;&gt;0,U153&gt;0),U153/AB153,"")</f>
        <v>1.800275482093664</v>
      </c>
      <c r="M153" s="3">
        <f>IF(AND(AF153&lt;&gt;0,O153&gt;0),O153/AF153,"")</f>
      </c>
      <c r="N153" t="s">
        <v>36</v>
      </c>
      <c r="O153" s="6">
        <f>D153*AG153/100</f>
        <v>2832.1567999999997</v>
      </c>
      <c r="P153" t="s">
        <v>1760</v>
      </c>
      <c r="Q153" t="s">
        <v>47</v>
      </c>
      <c r="R153" t="s">
        <v>2670</v>
      </c>
      <c r="S153">
        <v>74.5</v>
      </c>
      <c r="U153">
        <v>52.28</v>
      </c>
      <c r="V153">
        <v>13.7</v>
      </c>
      <c r="W153">
        <v>21</v>
      </c>
      <c r="X153">
        <v>103.6</v>
      </c>
      <c r="Y153">
        <v>86.4</v>
      </c>
      <c r="Z153">
        <v>27</v>
      </c>
      <c r="AB153">
        <v>29.04</v>
      </c>
      <c r="AC153" s="6">
        <v>6076.2</v>
      </c>
      <c r="AD153" s="6">
        <v>20.7</v>
      </c>
      <c r="AE153" s="6">
        <v>910.9</v>
      </c>
      <c r="AG153" s="6">
        <v>290.18</v>
      </c>
    </row>
    <row r="154" spans="1:33" ht="15">
      <c r="A154" s="12" t="s">
        <v>325</v>
      </c>
      <c r="B154" t="s">
        <v>326</v>
      </c>
      <c r="C154" t="s">
        <v>327</v>
      </c>
      <c r="D154" s="18">
        <v>659</v>
      </c>
      <c r="E154" s="3">
        <f>IF(AND(S154&lt;&gt;0,D154&gt;0),D154/S154,"")</f>
        <v>14.391788600131033</v>
      </c>
      <c r="F154" s="3">
        <f>IF(AND(U154&lt;&gt;0,D154&gt;0),D154/U154,"")</f>
        <v>13.658031088082902</v>
      </c>
      <c r="G154" s="4">
        <f>IF(AND(D154&lt;&gt;0,Y154&gt;0),Y154/D154,"")</f>
        <v>0.04764795144157815</v>
      </c>
      <c r="H154" s="4">
        <f>IF(AND(D154&lt;&gt;0,AB154&gt;0),AB154/D154,"")</f>
        <v>0.05220030349013657</v>
      </c>
      <c r="I154" s="3">
        <f>IF(AC154=AD154,0,O154/(AC154-AD154))</f>
        <v>3.134670382372003</v>
      </c>
      <c r="J154" s="3">
        <v>-31.4</v>
      </c>
      <c r="K154" s="5">
        <f>IF(AND(S154&gt;0,U154&gt;0),U154/S154-1,"")</f>
        <v>0.053723520419305615</v>
      </c>
      <c r="L154" s="3">
        <f>IF(AND(AB154&lt;&gt;0,U154&gt;0),U154/AB154,"")</f>
        <v>1.4026162790697676</v>
      </c>
      <c r="M154" s="3">
        <f>IF(AND(AF154&lt;&gt;0,O154&gt;0),O154/AF154,"")</f>
        <v>4.621437416395949</v>
      </c>
      <c r="N154" t="s">
        <v>36</v>
      </c>
      <c r="O154" s="6">
        <f>D154*AG154/100</f>
        <v>2418.3982</v>
      </c>
      <c r="P154" t="s">
        <v>1760</v>
      </c>
      <c r="Q154" t="s">
        <v>47</v>
      </c>
      <c r="R154" t="s">
        <v>2561</v>
      </c>
      <c r="S154">
        <v>45.79</v>
      </c>
      <c r="U154">
        <v>48.25</v>
      </c>
      <c r="V154">
        <v>23.25</v>
      </c>
      <c r="W154">
        <v>28.15</v>
      </c>
      <c r="X154">
        <v>28.15</v>
      </c>
      <c r="Y154">
        <v>31.4</v>
      </c>
      <c r="Z154">
        <v>32.3</v>
      </c>
      <c r="AB154">
        <v>34.4</v>
      </c>
      <c r="AC154" s="6">
        <v>928.2</v>
      </c>
      <c r="AD154" s="6">
        <v>156.7</v>
      </c>
      <c r="AE154" s="6">
        <v>322.9</v>
      </c>
      <c r="AF154" s="6">
        <v>523.3</v>
      </c>
      <c r="AG154" s="6">
        <v>366.98</v>
      </c>
    </row>
    <row r="155" spans="1:33" ht="15">
      <c r="A155" s="12" t="s">
        <v>328</v>
      </c>
      <c r="B155" t="s">
        <v>2491</v>
      </c>
      <c r="C155" t="s">
        <v>329</v>
      </c>
      <c r="D155" s="18">
        <v>4259</v>
      </c>
      <c r="E155" s="3">
        <f>IF(AND(S155&lt;&gt;0,D155&gt;0),D155/S155,"")</f>
        <v>26.705543014798096</v>
      </c>
      <c r="F155" s="3">
        <f>IF(AND(U155&lt;&gt;0,D155&gt;0),D155/U155,"")</f>
        <v>21.54492108458114</v>
      </c>
      <c r="G155" s="4">
        <f>IF(AND(D155&lt;&gt;0,Y155&gt;0),Y155/D155,"")</f>
        <v>0.11765672693120452</v>
      </c>
      <c r="H155" s="4">
        <f>IF(AND(D155&lt;&gt;0,AB155&gt;0),AB155/D155,"")</f>
        <v>0.020779525710260625</v>
      </c>
      <c r="I155" s="3">
        <f>IF(AC155=AD155,0,O155/(AC155-AD155))</f>
        <v>6.115277548953665</v>
      </c>
      <c r="J155" s="3">
        <v>0</v>
      </c>
      <c r="K155" s="5">
        <f>IF(AND(S155&gt;0,U155&gt;0),U155/S155-1,"")</f>
        <v>0.23952846751943824</v>
      </c>
      <c r="L155" s="3">
        <f>IF(AND(AB155&lt;&gt;0,U155&gt;0),U155/AB155,"")</f>
        <v>2.233672316384181</v>
      </c>
      <c r="M155" s="3">
        <f>IF(AND(AF155&lt;&gt;0,O155&gt;0),O155/AF155,"")</f>
        <v>6.36903988287799</v>
      </c>
      <c r="N155" t="s">
        <v>36</v>
      </c>
      <c r="O155" s="6">
        <f>D155*AG155/100</f>
        <v>8091.6741</v>
      </c>
      <c r="P155" t="s">
        <v>1762</v>
      </c>
      <c r="Q155" t="s">
        <v>1761</v>
      </c>
      <c r="R155" t="s">
        <v>2569</v>
      </c>
      <c r="S155">
        <v>159.48</v>
      </c>
      <c r="T155">
        <v>180.49</v>
      </c>
      <c r="U155">
        <v>197.68</v>
      </c>
      <c r="V155">
        <v>129.9</v>
      </c>
      <c r="W155">
        <v>217.8</v>
      </c>
      <c r="X155">
        <v>51.5</v>
      </c>
      <c r="Y155">
        <v>501.1</v>
      </c>
      <c r="Z155">
        <v>225.4083</v>
      </c>
      <c r="AA155">
        <v>81.28</v>
      </c>
      <c r="AB155">
        <v>88.5</v>
      </c>
      <c r="AC155" s="6">
        <v>2368.79</v>
      </c>
      <c r="AD155" s="6">
        <v>1045.6</v>
      </c>
      <c r="AE155" s="6">
        <v>182.9</v>
      </c>
      <c r="AF155" s="6">
        <v>1270.47</v>
      </c>
      <c r="AG155" s="6">
        <v>189.99</v>
      </c>
    </row>
    <row r="156" spans="1:33" ht="15">
      <c r="A156" s="12" t="s">
        <v>330</v>
      </c>
      <c r="B156" t="s">
        <v>331</v>
      </c>
      <c r="C156" t="s">
        <v>332</v>
      </c>
      <c r="D156" s="18">
        <v>964</v>
      </c>
      <c r="E156" s="3">
        <f>IF(AND(S156&lt;&gt;0,D156&gt;0),D156/S156,"")</f>
      </c>
      <c r="F156" s="3">
        <f>IF(AND(U156&lt;&gt;0,D156&gt;0),D156/U156,"")</f>
      </c>
      <c r="G156" s="4">
        <f>IF(AND(D156&lt;&gt;0,Y156&gt;0),Y156/D156,"")</f>
        <v>0.022821576763485476</v>
      </c>
      <c r="H156" s="4">
        <f>IF(AND(D156&lt;&gt;0,AB156&gt;0),AB156/D156,"")</f>
      </c>
      <c r="I156" s="3">
        <f>IF(AC156=AD156,0,O156/(AC156-AD156))</f>
        <v>0</v>
      </c>
      <c r="K156" s="5">
        <f>IF(AND(S156&gt;0,U156&gt;0),U156/S156-1,"")</f>
      </c>
      <c r="L156" s="3">
        <f>IF(AND(AB156&lt;&gt;0,U156&gt;0),U156/AB156,"")</f>
      </c>
      <c r="M156" s="3">
        <f>IF(AND(AF156&lt;&gt;0,O156&gt;0),O156/AF156,"")</f>
      </c>
      <c r="N156" t="s">
        <v>36</v>
      </c>
      <c r="O156" s="6">
        <f>D156*AG156/100</f>
        <v>9378.274</v>
      </c>
      <c r="P156" t="s">
        <v>1762</v>
      </c>
      <c r="Q156" t="s">
        <v>47</v>
      </c>
      <c r="R156" t="s">
        <v>2691</v>
      </c>
      <c r="V156">
        <v>8.1</v>
      </c>
      <c r="W156">
        <v>20</v>
      </c>
      <c r="X156">
        <v>20</v>
      </c>
      <c r="Y156">
        <v>22</v>
      </c>
      <c r="Z156">
        <v>26.5</v>
      </c>
      <c r="AG156" s="6">
        <v>972.85</v>
      </c>
    </row>
    <row r="157" spans="1:33" ht="15">
      <c r="A157" s="12" t="s">
        <v>2170</v>
      </c>
      <c r="B157" t="s">
        <v>334</v>
      </c>
      <c r="C157" t="s">
        <v>2171</v>
      </c>
      <c r="D157" s="18">
        <v>3081</v>
      </c>
      <c r="E157" s="3">
        <f>IF(AND(S157&lt;&gt;0,D157&gt;0),D157/S157,"")</f>
        <v>71.28644146228598</v>
      </c>
      <c r="F157" s="3">
        <f>IF(AND(U157&lt;&gt;0,D157&gt;0),D157/U157,"")</f>
        <v>10.964803017900993</v>
      </c>
      <c r="G157" s="4">
        <f>IF(AND(D157&lt;&gt;0,Y157&gt;0),Y157/D157,"")</f>
        <v>0.04875040571243103</v>
      </c>
      <c r="H157" s="4">
        <f>IF(AND(D157&lt;&gt;0,AB157&gt;0),AB157/D157,"")</f>
        <v>0.0608244076598507</v>
      </c>
      <c r="I157" s="3">
        <f>IF(AC157=AD157,0,O157/(AC157-AD157))</f>
        <v>3.007070861394132</v>
      </c>
      <c r="J157" s="3">
        <v>61.13</v>
      </c>
      <c r="K157" s="5">
        <f>IF(AND(S157&gt;0,U157&gt;0),U157/S157-1,"")</f>
        <v>5.501388246182324</v>
      </c>
      <c r="L157" s="3">
        <f>IF(AND(AB157&lt;&gt;0,U157&gt;0),U157/AB157,"")</f>
        <v>1.4994130202774814</v>
      </c>
      <c r="M157" s="3">
        <f>IF(AND(AF157&lt;&gt;0,O157&gt;0),O157/AF157,"")</f>
        <v>117.09148627138876</v>
      </c>
      <c r="N157" t="s">
        <v>36</v>
      </c>
      <c r="O157" s="6">
        <f>D157*AG157/100</f>
        <v>29425.0905</v>
      </c>
      <c r="P157" t="s">
        <v>1762</v>
      </c>
      <c r="Q157" t="s">
        <v>93</v>
      </c>
      <c r="R157" t="s">
        <v>2665</v>
      </c>
      <c r="S157">
        <v>43.22</v>
      </c>
      <c r="T157">
        <v>271.73</v>
      </c>
      <c r="U157">
        <v>280.99</v>
      </c>
      <c r="V157">
        <v>109.1</v>
      </c>
      <c r="W157">
        <v>120</v>
      </c>
      <c r="X157">
        <v>181.2</v>
      </c>
      <c r="Y157">
        <v>150.2</v>
      </c>
      <c r="Z157">
        <v>105.8</v>
      </c>
      <c r="AA157">
        <v>172.33</v>
      </c>
      <c r="AB157">
        <v>187.4</v>
      </c>
      <c r="AC157" s="6">
        <v>9785.3</v>
      </c>
      <c r="AD157" s="6">
        <v>0</v>
      </c>
      <c r="AE157" s="6">
        <v>109.4</v>
      </c>
      <c r="AF157" s="6">
        <v>251.3</v>
      </c>
      <c r="AG157" s="6">
        <v>955.05</v>
      </c>
    </row>
    <row r="158" spans="1:33" ht="15">
      <c r="A158" s="12" t="s">
        <v>333</v>
      </c>
      <c r="B158" t="s">
        <v>1840</v>
      </c>
      <c r="C158" t="s">
        <v>333</v>
      </c>
      <c r="D158" s="18">
        <v>1240</v>
      </c>
      <c r="E158" s="3">
        <f>IF(AND(S158&lt;&gt;0,D158&gt;0),D158/S158,"")</f>
        <v>21.160409556313994</v>
      </c>
      <c r="F158" s="3">
        <f>IF(AND(U158&lt;&gt;0,D158&gt;0),D158/U158,"")</f>
        <v>17.66130180885914</v>
      </c>
      <c r="G158" s="4">
        <f>IF(AND(D158&lt;&gt;0,Y158&gt;0),Y158/D158,"")</f>
        <v>0.031048387096774193</v>
      </c>
      <c r="H158" s="4">
        <f>IF(AND(D158&lt;&gt;0,AB158&gt;0),AB158/D158,"")</f>
        <v>0.03338709677419355</v>
      </c>
      <c r="I158" s="3">
        <f>IF(AC158=AD158,0,O158/(AC158-AD158))</f>
        <v>2.990381273275404</v>
      </c>
      <c r="J158" s="3">
        <v>52.03</v>
      </c>
      <c r="K158" s="5">
        <f>IF(AND(S158&gt;0,U158&gt;0),U158/S158-1,"")</f>
        <v>0.1981228668941979</v>
      </c>
      <c r="L158" s="3">
        <f>IF(AND(AB158&lt;&gt;0,U158&gt;0),U158/AB158,"")</f>
        <v>1.6958937198067632</v>
      </c>
      <c r="M158" s="3">
        <f>IF(AND(AF158&lt;&gt;0,O158&gt;0),O158/AF158,"")</f>
        <v>2.045210430563978</v>
      </c>
      <c r="N158" t="s">
        <v>2324</v>
      </c>
      <c r="O158" s="6">
        <f>D158*AG158/100</f>
        <v>3372.552</v>
      </c>
      <c r="P158" t="s">
        <v>1760</v>
      </c>
      <c r="Q158" t="s">
        <v>130</v>
      </c>
      <c r="R158" t="s">
        <v>2549</v>
      </c>
      <c r="S158">
        <v>58.6</v>
      </c>
      <c r="T158">
        <v>63.46</v>
      </c>
      <c r="U158">
        <v>70.21</v>
      </c>
      <c r="V158">
        <v>33.5</v>
      </c>
      <c r="W158">
        <v>36.1</v>
      </c>
      <c r="X158">
        <v>37.9</v>
      </c>
      <c r="Y158">
        <v>38.5</v>
      </c>
      <c r="Z158">
        <v>38.9</v>
      </c>
      <c r="AA158">
        <v>39.9</v>
      </c>
      <c r="AB158">
        <v>41.4</v>
      </c>
      <c r="AC158" s="6">
        <v>1649</v>
      </c>
      <c r="AD158" s="6">
        <v>521.2</v>
      </c>
      <c r="AE158" s="6">
        <v>112.5</v>
      </c>
      <c r="AF158" s="6">
        <v>1649</v>
      </c>
      <c r="AG158" s="6">
        <v>271.98</v>
      </c>
    </row>
    <row r="159" spans="1:33" ht="15">
      <c r="A159" s="12" t="s">
        <v>335</v>
      </c>
      <c r="B159" t="s">
        <v>336</v>
      </c>
      <c r="C159" t="s">
        <v>337</v>
      </c>
      <c r="D159" s="18">
        <v>785</v>
      </c>
      <c r="E159" s="3">
        <f>IF(AND(S159&lt;&gt;0,D159&gt;0),D159/S159,"")</f>
        <v>13.305084745762711</v>
      </c>
      <c r="F159" s="3">
        <f>IF(AND(U159&lt;&gt;0,D159&gt;0),D159/U159,"")</f>
        <v>11.633076467101363</v>
      </c>
      <c r="G159" s="4">
        <f>IF(AND(D159&lt;&gt;0,Y159&gt;0),Y159/D159,"")</f>
        <v>0.026878980891719747</v>
      </c>
      <c r="H159" s="4">
        <f>IF(AND(D159&lt;&gt;0,AB159&gt;0),AB159/D159,"")</f>
        <v>0.03664968152866242</v>
      </c>
      <c r="I159" s="3">
        <f>IF(AC159=AD159,0,O159/(AC159-AD159))</f>
        <v>0.8774093346784898</v>
      </c>
      <c r="J159" s="3">
        <v>9.56</v>
      </c>
      <c r="K159" s="5">
        <f>IF(AND(S159&gt;0,U159&gt;0),U159/S159-1,"")</f>
        <v>0.1437288135593222</v>
      </c>
      <c r="L159" s="3">
        <f>IF(AND(AB159&lt;&gt;0,U159&gt;0),U159/AB159,"")</f>
        <v>2.345498783454988</v>
      </c>
      <c r="M159" s="3">
        <f>IF(AND(AF159&lt;&gt;0,O159&gt;0),O159/AF159,"")</f>
        <v>0.4216230353133293</v>
      </c>
      <c r="N159" t="s">
        <v>2324</v>
      </c>
      <c r="O159" s="6">
        <f>D159*AG159/100</f>
        <v>3304.85</v>
      </c>
      <c r="P159" t="s">
        <v>1760</v>
      </c>
      <c r="Q159" t="s">
        <v>154</v>
      </c>
      <c r="R159" t="s">
        <v>2706</v>
      </c>
      <c r="S159">
        <v>59</v>
      </c>
      <c r="T159">
        <v>66.12</v>
      </c>
      <c r="U159">
        <v>67.48</v>
      </c>
      <c r="V159">
        <v>16.2</v>
      </c>
      <c r="W159">
        <v>18</v>
      </c>
      <c r="X159">
        <v>20.6</v>
      </c>
      <c r="Y159">
        <v>21.1</v>
      </c>
      <c r="Z159">
        <v>24.7</v>
      </c>
      <c r="AA159">
        <v>27.48</v>
      </c>
      <c r="AB159">
        <v>28.77</v>
      </c>
      <c r="AC159" s="6">
        <v>4381.1</v>
      </c>
      <c r="AD159" s="6">
        <v>614.5</v>
      </c>
      <c r="AE159" s="6">
        <v>805.5</v>
      </c>
      <c r="AF159" s="6">
        <v>7838.4</v>
      </c>
      <c r="AG159" s="6">
        <v>421</v>
      </c>
    </row>
    <row r="160" spans="1:33" ht="15">
      <c r="A160" s="12" t="s">
        <v>1948</v>
      </c>
      <c r="B160" t="s">
        <v>1959</v>
      </c>
      <c r="C160" t="s">
        <v>1949</v>
      </c>
      <c r="D160" s="18">
        <v>415.1</v>
      </c>
      <c r="E160" s="3">
        <f>IF(AND(S160&lt;&gt;0,D160&gt;0),D160/S160,"")</f>
        <v>16.195864221615295</v>
      </c>
      <c r="F160" s="3">
        <f>IF(AND(U160&lt;&gt;0,D160&gt;0),D160/U160,"")</f>
        <v>26.090509113764927</v>
      </c>
      <c r="G160" s="4">
        <f>IF(AND(D160&lt;&gt;0,Y160&gt;0),Y160/D160,"")</f>
        <v>0.017224283305227656</v>
      </c>
      <c r="H160" s="4">
        <f>IF(AND(D160&lt;&gt;0,AB160&gt;0),AB160/D160,"")</f>
      </c>
      <c r="I160" s="3">
        <f>IF(AC160=AD160,0,O160/(AC160-AD160))</f>
        <v>3.2842761560915656</v>
      </c>
      <c r="J160" s="3">
        <v>0</v>
      </c>
      <c r="K160" s="5">
        <f>IF(AND(S160&gt;0,U160&gt;0),U160/S160-1,"")</f>
        <v>-0.3792430745220444</v>
      </c>
      <c r="L160" s="3">
        <f>IF(AND(AB160&lt;&gt;0,U160&gt;0),U160/AB160,"")</f>
      </c>
      <c r="M160" s="3">
        <f>IF(AND(AF160&lt;&gt;0,O160&gt;0),O160/AF160,"")</f>
        <v>3.818504778187479</v>
      </c>
      <c r="N160" t="s">
        <v>36</v>
      </c>
      <c r="O160" s="6">
        <f>D160*AG160/100</f>
        <v>2992.82949</v>
      </c>
      <c r="P160" t="s">
        <v>1760</v>
      </c>
      <c r="Q160" t="s">
        <v>1767</v>
      </c>
      <c r="R160" t="s">
        <v>2707</v>
      </c>
      <c r="S160">
        <v>25.63</v>
      </c>
      <c r="T160">
        <v>28.62</v>
      </c>
      <c r="U160">
        <v>15.91</v>
      </c>
      <c r="V160">
        <v>0</v>
      </c>
      <c r="W160">
        <v>0</v>
      </c>
      <c r="X160">
        <v>2.4084</v>
      </c>
      <c r="Y160">
        <v>7.1498</v>
      </c>
      <c r="Z160">
        <v>0</v>
      </c>
      <c r="AA160">
        <v>0</v>
      </c>
      <c r="AB160">
        <v>0</v>
      </c>
      <c r="AC160" s="6">
        <v>978.43</v>
      </c>
      <c r="AD160" s="6">
        <v>67.17</v>
      </c>
      <c r="AE160" s="6">
        <v>560.03</v>
      </c>
      <c r="AF160" s="6">
        <v>783.77</v>
      </c>
      <c r="AG160" s="6">
        <v>720.99</v>
      </c>
    </row>
    <row r="161" spans="1:33" ht="15">
      <c r="A161" s="12" t="s">
        <v>1867</v>
      </c>
      <c r="B161" t="s">
        <v>1873</v>
      </c>
      <c r="C161" t="s">
        <v>338</v>
      </c>
      <c r="D161" s="18">
        <v>697.4</v>
      </c>
      <c r="E161" s="3">
        <f>IF(AND(S161&lt;&gt;0,D161&gt;0),D161/S161,"")</f>
        <v>16.483100921767903</v>
      </c>
      <c r="F161" s="3">
        <f>IF(AND(U161&lt;&gt;0,D161&gt;0),D161/U161,"")</f>
        <v>14.001204577394097</v>
      </c>
      <c r="G161" s="4">
        <f>IF(AND(D161&lt;&gt;0,Y161&gt;0),Y161/D161,"")</f>
        <v>0.029179810725552053</v>
      </c>
      <c r="H161" s="4">
        <f>IF(AND(D161&lt;&gt;0,AB161&gt;0),AB161/D161,"")</f>
        <v>0.031043877258388298</v>
      </c>
      <c r="I161" s="3">
        <f>IF(AC161=AD161,0,O161/(AC161-AD161))</f>
        <v>10.631778462694973</v>
      </c>
      <c r="J161" s="3">
        <v>67.94</v>
      </c>
      <c r="K161" s="5">
        <f>IF(AND(S161&gt;0,U161&gt;0),U161/S161-1,"")</f>
        <v>0.17726305837863388</v>
      </c>
      <c r="L161" s="3">
        <f>IF(AND(AB161&lt;&gt;0,U161&gt;0),U161/AB161,"")</f>
        <v>2.3006928406466516</v>
      </c>
      <c r="M161" s="3">
        <f>IF(AND(AF161&lt;&gt;0,O161&gt;0),O161/AF161,"")</f>
        <v>4.20388594783384</v>
      </c>
      <c r="N161" t="s">
        <v>36</v>
      </c>
      <c r="O161" s="6">
        <f>D161*AG161/100</f>
        <v>5657.169319999999</v>
      </c>
      <c r="P161" t="s">
        <v>1762</v>
      </c>
      <c r="Q161" t="s">
        <v>51</v>
      </c>
      <c r="R161" t="s">
        <v>2706</v>
      </c>
      <c r="S161">
        <v>42.31</v>
      </c>
      <c r="T161">
        <v>46.58</v>
      </c>
      <c r="U161">
        <v>49.81</v>
      </c>
      <c r="V161">
        <v>18.9</v>
      </c>
      <c r="W161">
        <v>18.9</v>
      </c>
      <c r="X161">
        <v>19.45</v>
      </c>
      <c r="Y161">
        <v>20.35</v>
      </c>
      <c r="Z161">
        <v>19.69</v>
      </c>
      <c r="AA161">
        <v>20.38</v>
      </c>
      <c r="AB161">
        <v>21.65</v>
      </c>
      <c r="AC161" s="6">
        <v>5011.5</v>
      </c>
      <c r="AD161" s="6">
        <v>4479.4</v>
      </c>
      <c r="AE161" s="6">
        <v>49.6</v>
      </c>
      <c r="AF161" s="6">
        <v>1345.7</v>
      </c>
      <c r="AG161" s="6">
        <v>811.18</v>
      </c>
    </row>
    <row r="162" spans="1:33" ht="15">
      <c r="A162" s="12" t="s">
        <v>339</v>
      </c>
      <c r="B162" t="s">
        <v>340</v>
      </c>
      <c r="C162" t="s">
        <v>341</v>
      </c>
      <c r="D162" s="18">
        <v>160.55</v>
      </c>
      <c r="E162" s="3">
        <f>IF(AND(S162&lt;&gt;0,D162&gt;0),D162/S162,"")</f>
      </c>
      <c r="F162" s="3">
        <f>IF(AND(U162&lt;&gt;0,D162&gt;0),D162/U162,"")</f>
      </c>
      <c r="G162" s="4">
        <f>IF(AND(D162&lt;&gt;0,Y162&gt;0),Y162/D162,"")</f>
        <v>0.0407972594207412</v>
      </c>
      <c r="H162" s="4">
        <f>IF(AND(D162&lt;&gt;0,AB162&gt;0),AB162/D162,"")</f>
      </c>
      <c r="I162" s="3">
        <f>IF(AC162=AD162,0,O162/(AC162-AD162))</f>
        <v>0</v>
      </c>
      <c r="K162" s="5">
        <f>IF(AND(S162&gt;0,U162&gt;0),U162/S162-1,"")</f>
      </c>
      <c r="L162" s="3">
        <f>IF(AND(AB162&lt;&gt;0,U162&gt;0),U162/AB162,"")</f>
      </c>
      <c r="M162" s="3">
        <f>IF(AND(AF162&lt;&gt;0,O162&gt;0),O162/AF162,"")</f>
      </c>
      <c r="N162" t="s">
        <v>2324</v>
      </c>
      <c r="O162" s="6">
        <f>D162*AG162/100</f>
        <v>2163.28281</v>
      </c>
      <c r="P162" t="s">
        <v>1760</v>
      </c>
      <c r="Q162" t="s">
        <v>32</v>
      </c>
      <c r="R162" t="s">
        <v>2704</v>
      </c>
      <c r="V162">
        <v>6.075</v>
      </c>
      <c r="W162">
        <v>6.225</v>
      </c>
      <c r="X162">
        <v>6.375</v>
      </c>
      <c r="Y162">
        <v>6.55</v>
      </c>
      <c r="Z162">
        <v>6.735</v>
      </c>
      <c r="AG162" s="6">
        <v>1347.42</v>
      </c>
    </row>
    <row r="163" spans="1:33" ht="15">
      <c r="A163" s="12" t="s">
        <v>1680</v>
      </c>
      <c r="B163" t="s">
        <v>191</v>
      </c>
      <c r="C163" t="s">
        <v>1681</v>
      </c>
      <c r="D163" s="18">
        <v>215.5</v>
      </c>
      <c r="E163" s="3">
        <f>IF(AND(S163&lt;&gt;0,D163&gt;0),D163/S163,"")</f>
        <v>23.272138228941685</v>
      </c>
      <c r="F163" s="3">
        <f>IF(AND(U163&lt;&gt;0,D163&gt;0),D163/U163,"")</f>
        <v>14.443699731903486</v>
      </c>
      <c r="G163" s="4">
        <f>IF(AND(D163&lt;&gt;0,Y163&gt;0),Y163/D163,"")</f>
        <v>0.06357308584686774</v>
      </c>
      <c r="H163" s="4">
        <f>IF(AND(D163&lt;&gt;0,AB163&gt;0),AB163/D163,"")</f>
        <v>0.06617169373549883</v>
      </c>
      <c r="I163" s="3">
        <f>IF(AC163=AD163,0,O163/(AC163-AD163))</f>
        <v>0.28185359182649633</v>
      </c>
      <c r="J163" s="3">
        <v>88.59</v>
      </c>
      <c r="K163" s="5">
        <f>IF(AND(S163&gt;0,U163&gt;0),U163/S163-1,"")</f>
        <v>0.611231101511879</v>
      </c>
      <c r="L163" s="3">
        <f>IF(AND(AB163&lt;&gt;0,U163&gt;0),U163/AB163,"")</f>
        <v>1.0462833099579243</v>
      </c>
      <c r="M163" s="3">
        <f>IF(AND(AF163&lt;&gt;0,O163&gt;0),O163/AF163,"")</f>
        <v>7.193964171386358</v>
      </c>
      <c r="N163" t="s">
        <v>36</v>
      </c>
      <c r="O163" s="6">
        <f>D163*AG163/100</f>
        <v>2921.46885</v>
      </c>
      <c r="P163" t="s">
        <v>1760</v>
      </c>
      <c r="Q163" t="s">
        <v>114</v>
      </c>
      <c r="R163" t="s">
        <v>2546</v>
      </c>
      <c r="S163">
        <v>9.26</v>
      </c>
      <c r="T163">
        <v>14.67</v>
      </c>
      <c r="U163">
        <v>14.92</v>
      </c>
      <c r="V163">
        <v>15</v>
      </c>
      <c r="W163">
        <v>14.6</v>
      </c>
      <c r="X163">
        <v>13.7</v>
      </c>
      <c r="Y163">
        <v>13.7</v>
      </c>
      <c r="Z163">
        <v>14</v>
      </c>
      <c r="AA163">
        <v>14.05</v>
      </c>
      <c r="AB163">
        <v>14.26</v>
      </c>
      <c r="AC163" s="6">
        <v>10369.2</v>
      </c>
      <c r="AD163" s="6">
        <v>4</v>
      </c>
      <c r="AE163" s="6">
        <v>254.7</v>
      </c>
      <c r="AF163" s="6">
        <v>406.1</v>
      </c>
      <c r="AG163" s="6">
        <v>1355.67</v>
      </c>
    </row>
    <row r="164" spans="1:33" ht="15">
      <c r="A164" s="12" t="s">
        <v>342</v>
      </c>
      <c r="B164" t="s">
        <v>343</v>
      </c>
      <c r="C164" t="s">
        <v>344</v>
      </c>
      <c r="D164" s="18">
        <v>522</v>
      </c>
      <c r="E164" s="3">
        <f>IF(AND(S164&lt;&gt;0,D164&gt;0),D164/S164,"")</f>
        <v>10.564663023679417</v>
      </c>
      <c r="F164" s="3">
        <f>IF(AND(U164&lt;&gt;0,D164&gt;0),D164/U164,"")</f>
        <v>10.009587727708533</v>
      </c>
      <c r="G164" s="4">
        <f>IF(AND(D164&lt;&gt;0,Y164&gt;0),Y164/D164,"")</f>
        <v>0.04118773946360153</v>
      </c>
      <c r="H164" s="4">
        <f>IF(AND(D164&lt;&gt;0,AB164&gt;0),AB164/D164,"")</f>
        <v>0.04869731800766284</v>
      </c>
      <c r="I164" s="3">
        <f>IF(AC164=AD164,0,O164/(AC164-AD164))</f>
        <v>0.06580524777558235</v>
      </c>
      <c r="J164" s="3">
        <v>0</v>
      </c>
      <c r="K164" s="5">
        <f>IF(AND(S164&gt;0,U164&gt;0),U164/S164-1,"")</f>
        <v>0.05545436146529048</v>
      </c>
      <c r="L164" s="3">
        <f>IF(AND(AB164&lt;&gt;0,U164&gt;0),U164/AB164,"")</f>
        <v>2.0515342250196693</v>
      </c>
      <c r="M164" s="3">
        <f>IF(AND(AF164&lt;&gt;0,O164&gt;0),O164/AF164,"")</f>
      </c>
      <c r="N164" t="s">
        <v>2324</v>
      </c>
      <c r="O164" s="6">
        <f>D164*AG164/100</f>
        <v>3489.2568000000006</v>
      </c>
      <c r="P164" t="s">
        <v>1760</v>
      </c>
      <c r="Q164" t="s">
        <v>47</v>
      </c>
      <c r="R164" t="s">
        <v>2667</v>
      </c>
      <c r="S164">
        <v>49.41</v>
      </c>
      <c r="U164">
        <v>52.15</v>
      </c>
      <c r="V164">
        <v>18</v>
      </c>
      <c r="W164">
        <v>19.5</v>
      </c>
      <c r="X164">
        <v>21</v>
      </c>
      <c r="Y164">
        <v>21.5</v>
      </c>
      <c r="Z164">
        <v>13</v>
      </c>
      <c r="AB164">
        <v>25.42</v>
      </c>
      <c r="AC164" s="6">
        <v>53534.83</v>
      </c>
      <c r="AD164" s="6">
        <v>510.84</v>
      </c>
      <c r="AE164" s="6">
        <v>0</v>
      </c>
      <c r="AG164" s="6">
        <v>668.44</v>
      </c>
    </row>
    <row r="165" spans="1:33" ht="15">
      <c r="A165" s="12" t="s">
        <v>1405</v>
      </c>
      <c r="B165" t="s">
        <v>1406</v>
      </c>
      <c r="C165" t="s">
        <v>1398</v>
      </c>
      <c r="D165" s="18">
        <v>149.969</v>
      </c>
      <c r="E165" s="3">
        <f>IF(AND(S165&lt;&gt;0,D165&gt;0),D165/S165,"")</f>
        <v>66.65288888888888</v>
      </c>
      <c r="F165" s="3">
        <f>IF(AND(U165&lt;&gt;0,D165&gt;0),D165/U165,"")</f>
        <v>-58.81137254901961</v>
      </c>
      <c r="G165" s="4">
        <f>IF(AND(D165&lt;&gt;0,Y165&gt;0),Y165/D165,"")</f>
      </c>
      <c r="H165" s="4">
        <f>IF(AND(D165&lt;&gt;0,AB165&gt;0),AB165/D165,"")</f>
      </c>
      <c r="I165" s="3">
        <f>IF(AC165=AD165,0,O165/(AC165-AD165))</f>
        <v>1.4296853788354016</v>
      </c>
      <c r="J165" s="3">
        <v>-11.4</v>
      </c>
      <c r="K165" s="5">
        <f>IF(AND(S165&gt;0,U165&gt;0),U165/S165-1,"")</f>
      </c>
      <c r="L165" s="3">
        <f>IF(AND(AB165&lt;&gt;0,U165&gt;0),U165/AB165,"")</f>
      </c>
      <c r="M165" s="3">
        <f>IF(AND(AF165&lt;&gt;0,O165&gt;0),O165/AF165,"")</f>
        <v>10.66519113224822</v>
      </c>
      <c r="N165" t="s">
        <v>36</v>
      </c>
      <c r="O165" s="6">
        <f>D165*AG165/100</f>
        <v>1048.3882882999999</v>
      </c>
      <c r="P165" t="s">
        <v>1760</v>
      </c>
      <c r="Q165" t="s">
        <v>47</v>
      </c>
      <c r="R165" t="s">
        <v>2562</v>
      </c>
      <c r="S165">
        <v>2.25</v>
      </c>
      <c r="T165">
        <v>1.42</v>
      </c>
      <c r="U165">
        <v>-2.55</v>
      </c>
      <c r="V165">
        <v>0</v>
      </c>
      <c r="W165">
        <v>0</v>
      </c>
      <c r="X165">
        <v>0</v>
      </c>
      <c r="Y165">
        <v>0</v>
      </c>
      <c r="Z165">
        <v>0</v>
      </c>
      <c r="AA165">
        <v>0</v>
      </c>
      <c r="AB165">
        <v>0</v>
      </c>
      <c r="AC165" s="6">
        <v>795.5</v>
      </c>
      <c r="AD165" s="6">
        <v>62.2</v>
      </c>
      <c r="AE165" s="6">
        <v>112.3</v>
      </c>
      <c r="AF165" s="6">
        <v>98.3</v>
      </c>
      <c r="AG165" s="6">
        <v>699.07</v>
      </c>
    </row>
    <row r="166" spans="1:33" ht="15">
      <c r="A166" s="12" t="s">
        <v>345</v>
      </c>
      <c r="B166" t="s">
        <v>346</v>
      </c>
      <c r="C166" t="s">
        <v>347</v>
      </c>
      <c r="D166" s="18">
        <v>617.5</v>
      </c>
      <c r="E166" s="3">
        <f>IF(AND(S166&lt;&gt;0,D166&gt;0),D166/S166,"")</f>
        <v>15.70048309178744</v>
      </c>
      <c r="F166" s="3">
        <f>IF(AND(U166&lt;&gt;0,D166&gt;0),D166/U166,"")</f>
        <v>17.409078094164084</v>
      </c>
      <c r="G166" s="4">
        <f>IF(AND(D166&lt;&gt;0,Y166&gt;0),Y166/D166,"")</f>
        <v>0.06346348178137651</v>
      </c>
      <c r="H166" s="4">
        <f>IF(AND(D166&lt;&gt;0,AB166&gt;0),AB166/D166,"")</f>
        <v>0.0722914979757085</v>
      </c>
      <c r="I166" s="3">
        <f>IF(AC166=AD166,0,O166/(AC166-AD166))</f>
        <v>0.8628845660617015</v>
      </c>
      <c r="J166" s="3">
        <v>152.84</v>
      </c>
      <c r="K166" s="5">
        <f>IF(AND(S166&gt;0,U166&gt;0),U166/S166-1,"")</f>
        <v>-0.09814391050088989</v>
      </c>
      <c r="L166" s="3">
        <f>IF(AND(AB166&lt;&gt;0,U166&gt;0),U166/AB166,"")</f>
        <v>0.7945788530465949</v>
      </c>
      <c r="M166" s="3">
        <f>IF(AND(AF166&lt;&gt;0,O166&gt;0),O166/AF166,"")</f>
        <v>2.8704856173566813</v>
      </c>
      <c r="N166" t="s">
        <v>36</v>
      </c>
      <c r="O166" s="6">
        <f>D166*AG166/100</f>
        <v>2826.0505</v>
      </c>
      <c r="P166" t="s">
        <v>1760</v>
      </c>
      <c r="Q166" t="s">
        <v>348</v>
      </c>
      <c r="R166" t="s">
        <v>2708</v>
      </c>
      <c r="S166">
        <v>39.33</v>
      </c>
      <c r="T166">
        <v>31.24</v>
      </c>
      <c r="U166">
        <v>35.47</v>
      </c>
      <c r="V166">
        <v>34.0483</v>
      </c>
      <c r="W166">
        <v>42.8789</v>
      </c>
      <c r="X166">
        <v>37.5329</v>
      </c>
      <c r="Y166">
        <v>39.1887</v>
      </c>
      <c r="Z166">
        <v>41.3863</v>
      </c>
      <c r="AA166">
        <v>43.23</v>
      </c>
      <c r="AB166">
        <v>44.64</v>
      </c>
      <c r="AC166" s="6">
        <v>3919.64</v>
      </c>
      <c r="AD166" s="6">
        <v>644.52</v>
      </c>
      <c r="AE166" s="6">
        <v>535.35</v>
      </c>
      <c r="AF166" s="6">
        <v>984.52</v>
      </c>
      <c r="AG166" s="6">
        <v>457.66</v>
      </c>
    </row>
    <row r="167" spans="1:33" ht="15">
      <c r="A167" s="12" t="s">
        <v>349</v>
      </c>
      <c r="B167" t="s">
        <v>350</v>
      </c>
      <c r="C167" t="s">
        <v>351</v>
      </c>
      <c r="D167" s="18">
        <v>5450</v>
      </c>
      <c r="E167" s="3">
        <f>IF(AND(S167&lt;&gt;0,D167&gt;0),D167/S167,"")</f>
        <v>31.530228521839746</v>
      </c>
      <c r="F167" s="3">
        <f>IF(AND(U167&lt;&gt;0,D167&gt;0),D167/U167,"")</f>
        <v>26.91225124685201</v>
      </c>
      <c r="G167" s="4">
        <f>IF(AND(D167&lt;&gt;0,Y167&gt;0),Y167/D167,"")</f>
        <v>0.010036697247706422</v>
      </c>
      <c r="H167" s="4">
        <f>IF(AND(D167&lt;&gt;0,AB167&gt;0),AB167/D167,"")</f>
        <v>0.01396697247706422</v>
      </c>
      <c r="I167" s="3">
        <f>IF(AC167=AD167,0,O167/(AC167-AD167))</f>
        <v>6.460816071690905</v>
      </c>
      <c r="J167" s="3">
        <v>131</v>
      </c>
      <c r="K167" s="5">
        <f>IF(AND(S167&gt;0,U167&gt;0),U167/S167-1,"")</f>
        <v>0.17159386751518646</v>
      </c>
      <c r="L167" s="3">
        <f>IF(AND(AB167&lt;&gt;0,U167&gt;0),U167/AB167,"")</f>
        <v>2.660404624277456</v>
      </c>
      <c r="M167" s="3">
        <f>IF(AND(AF167&lt;&gt;0,O167&gt;0),O167/AF167,"")</f>
        <v>3.426472536034281</v>
      </c>
      <c r="N167" t="s">
        <v>2324</v>
      </c>
      <c r="O167" s="6">
        <f>D167*AG167/100</f>
        <v>8795.755</v>
      </c>
      <c r="P167" t="s">
        <v>1762</v>
      </c>
      <c r="Q167" t="s">
        <v>50</v>
      </c>
      <c r="R167" t="s">
        <v>2709</v>
      </c>
      <c r="S167">
        <v>172.85</v>
      </c>
      <c r="T167">
        <v>188.53</v>
      </c>
      <c r="U167">
        <v>202.51</v>
      </c>
      <c r="V167">
        <v>43</v>
      </c>
      <c r="W167">
        <v>47</v>
      </c>
      <c r="X167">
        <v>50.1</v>
      </c>
      <c r="Y167">
        <v>54.7</v>
      </c>
      <c r="Z167">
        <v>66.5</v>
      </c>
      <c r="AA167">
        <v>70.71</v>
      </c>
      <c r="AB167">
        <v>76.12</v>
      </c>
      <c r="AC167" s="6">
        <v>2146.3</v>
      </c>
      <c r="AD167" s="6">
        <v>784.9</v>
      </c>
      <c r="AE167" s="6">
        <v>175.6</v>
      </c>
      <c r="AF167" s="6">
        <v>2567</v>
      </c>
      <c r="AG167" s="6">
        <v>161.39</v>
      </c>
    </row>
    <row r="168" spans="1:33" ht="15">
      <c r="A168" s="12" t="s">
        <v>352</v>
      </c>
      <c r="B168" t="s">
        <v>353</v>
      </c>
      <c r="C168" t="s">
        <v>352</v>
      </c>
      <c r="D168" s="18">
        <v>163.5</v>
      </c>
      <c r="E168" s="3">
        <f>IF(AND(S168&lt;&gt;0,D168&gt;0),D168/S168,"")</f>
        <v>10.792079207920791</v>
      </c>
      <c r="F168" s="3">
        <f>IF(AND(U168&lt;&gt;0,D168&gt;0),D168/U168,"")</f>
        <v>10.276555625392835</v>
      </c>
      <c r="G168" s="4">
        <f>IF(AND(D168&lt;&gt;0,Y168&gt;0),Y168/D168,"")</f>
        <v>0.10091743119266056</v>
      </c>
      <c r="H168" s="4">
        <f>IF(AND(D168&lt;&gt;0,AB168&gt;0),AB168/D168,"")</f>
        <v>0.05853211009174312</v>
      </c>
      <c r="I168" s="3">
        <f>IF(AC168=AD168,0,O168/(AC168-AD168))</f>
        <v>3.359645405819296</v>
      </c>
      <c r="J168" s="3">
        <v>88.5</v>
      </c>
      <c r="K168" s="5">
        <f>IF(AND(S168&gt;0,U168&gt;0),U168/S168-1,"")</f>
        <v>0.05016501650165006</v>
      </c>
      <c r="L168" s="3">
        <f>IF(AND(AB168&lt;&gt;0,U168&gt;0),U168/AB168,"")</f>
        <v>1.6624869383490073</v>
      </c>
      <c r="M168" s="3">
        <f>IF(AND(AF168&lt;&gt;0,O168&gt;0),O168/AF168,"")</f>
        <v>2.1480239392950393</v>
      </c>
      <c r="N168" t="s">
        <v>2324</v>
      </c>
      <c r="O168" s="6">
        <f>D168*AG168/100</f>
        <v>6581.54535</v>
      </c>
      <c r="P168" t="s">
        <v>1762</v>
      </c>
      <c r="Q168" t="s">
        <v>51</v>
      </c>
      <c r="R168" t="s">
        <v>2550</v>
      </c>
      <c r="S168">
        <v>15.15</v>
      </c>
      <c r="T168">
        <v>15.61</v>
      </c>
      <c r="U168">
        <v>15.91</v>
      </c>
      <c r="V168">
        <v>2.9</v>
      </c>
      <c r="W168">
        <v>7.8</v>
      </c>
      <c r="X168">
        <v>11.45</v>
      </c>
      <c r="Y168">
        <v>16.5</v>
      </c>
      <c r="Z168">
        <v>12.32</v>
      </c>
      <c r="AA168">
        <v>7.86</v>
      </c>
      <c r="AB168">
        <v>9.57</v>
      </c>
      <c r="AC168" s="6">
        <v>3583</v>
      </c>
      <c r="AD168" s="6">
        <v>1624</v>
      </c>
      <c r="AE168" s="6">
        <v>569</v>
      </c>
      <c r="AF168" s="6">
        <v>3064</v>
      </c>
      <c r="AG168" s="6">
        <v>4025.41</v>
      </c>
    </row>
    <row r="169" spans="1:33" ht="15">
      <c r="A169" s="12" t="s">
        <v>2337</v>
      </c>
      <c r="B169" t="s">
        <v>2338</v>
      </c>
      <c r="C169" t="s">
        <v>2337</v>
      </c>
      <c r="D169" s="18">
        <v>219.1</v>
      </c>
      <c r="E169" s="3">
        <f>IF(AND(S169&lt;&gt;0,D169&gt;0),D169/S169,"")</f>
        <v>14.694835680751174</v>
      </c>
      <c r="F169" s="3">
        <f>IF(AND(U169&lt;&gt;0,D169&gt;0),D169/U169,"")</f>
        <v>13.19879518072289</v>
      </c>
      <c r="G169" s="4">
        <f>IF(AND(D169&lt;&gt;0,Y169&gt;0),Y169/D169,"")</f>
        <v>0.021223185759926978</v>
      </c>
      <c r="H169" s="4">
        <f>IF(AND(D169&lt;&gt;0,AB169&gt;0),AB169/D169,"")</f>
        <v>0.02779552715654952</v>
      </c>
      <c r="I169" s="3">
        <f>IF(AC169=AD169,0,O169/(AC169-AD169))</f>
        <v>1.0520445969838794</v>
      </c>
      <c r="J169" s="3">
        <v>21.91</v>
      </c>
      <c r="K169" s="5">
        <f>IF(AND(S169&gt;0,U169&gt;0),U169/S169-1,"")</f>
        <v>0.11334674714956416</v>
      </c>
      <c r="L169" s="3">
        <f>IF(AND(AB169&lt;&gt;0,U169&gt;0),U169/AB169,"")</f>
        <v>2.7257799671592777</v>
      </c>
      <c r="M169" s="3">
        <f>IF(AND(AF169&lt;&gt;0,O169&gt;0),O169/AF169,"")</f>
        <v>0.9058304647622459</v>
      </c>
      <c r="N169" t="s">
        <v>2324</v>
      </c>
      <c r="O169" s="6">
        <f>D169*AG169/100</f>
        <v>2023.08176</v>
      </c>
      <c r="P169" t="s">
        <v>1760</v>
      </c>
      <c r="Q169" t="s">
        <v>50</v>
      </c>
      <c r="R169" t="s">
        <v>2569</v>
      </c>
      <c r="S169">
        <v>14.91</v>
      </c>
      <c r="T169">
        <v>13.6</v>
      </c>
      <c r="U169">
        <v>16.6</v>
      </c>
      <c r="V169">
        <v>3.3</v>
      </c>
      <c r="W169">
        <v>3.75</v>
      </c>
      <c r="X169">
        <v>4.15</v>
      </c>
      <c r="Y169">
        <v>4.65</v>
      </c>
      <c r="Z169">
        <v>5.3</v>
      </c>
      <c r="AA169">
        <v>5.42</v>
      </c>
      <c r="AB169">
        <v>6.09</v>
      </c>
      <c r="AC169" s="6">
        <v>2661.1</v>
      </c>
      <c r="AD169" s="6">
        <v>738.1</v>
      </c>
      <c r="AE169" s="6">
        <v>50.1</v>
      </c>
      <c r="AF169" s="6">
        <v>2233.4</v>
      </c>
      <c r="AG169" s="6">
        <v>923.36</v>
      </c>
    </row>
    <row r="170" spans="1:33" ht="15">
      <c r="A170" s="12" t="s">
        <v>354</v>
      </c>
      <c r="B170" t="s">
        <v>1857</v>
      </c>
      <c r="C170" t="s">
        <v>355</v>
      </c>
      <c r="D170" s="18">
        <v>391.3</v>
      </c>
      <c r="E170" s="3">
        <f>IF(AND(S170&lt;&gt;0,D170&gt;0),D170/S170,"")</f>
      </c>
      <c r="F170" s="3">
        <f>IF(AND(U170&lt;&gt;0,D170&gt;0),D170/U170,"")</f>
      </c>
      <c r="G170" s="4">
        <f>IF(AND(D170&lt;&gt;0,Y170&gt;0),Y170/D170,"")</f>
        <v>0.012139023766930743</v>
      </c>
      <c r="H170" s="4">
        <f>IF(AND(D170&lt;&gt;0,AB170&gt;0),AB170/D170,"")</f>
      </c>
      <c r="I170" s="3">
        <f>IF(AC170=AD170,0,O170/(AC170-AD170))</f>
        <v>0</v>
      </c>
      <c r="K170" s="5">
        <f>IF(AND(S170&gt;0,U170&gt;0),U170/S170-1,"")</f>
      </c>
      <c r="L170" s="3">
        <f>IF(AND(AB170&lt;&gt;0,U170&gt;0),U170/AB170,"")</f>
      </c>
      <c r="M170" s="3">
        <f>IF(AND(AF170&lt;&gt;0,O170&gt;0),O170/AF170,"")</f>
      </c>
      <c r="N170" t="s">
        <v>36</v>
      </c>
      <c r="O170" s="6">
        <f>D170*AG170/100</f>
        <v>1082.10102</v>
      </c>
      <c r="P170" t="s">
        <v>1760</v>
      </c>
      <c r="Q170" t="s">
        <v>32</v>
      </c>
      <c r="R170" t="s">
        <v>2594</v>
      </c>
      <c r="V170">
        <v>12.5</v>
      </c>
      <c r="W170">
        <v>9.5</v>
      </c>
      <c r="X170">
        <v>3.75</v>
      </c>
      <c r="Y170">
        <v>4.75</v>
      </c>
      <c r="Z170">
        <v>5</v>
      </c>
      <c r="AG170" s="6">
        <v>276.54</v>
      </c>
    </row>
    <row r="171" spans="1:33" ht="15">
      <c r="A171" s="12" t="s">
        <v>1889</v>
      </c>
      <c r="B171" t="s">
        <v>2325</v>
      </c>
      <c r="C171" t="s">
        <v>1806</v>
      </c>
      <c r="D171" s="18">
        <v>367.2</v>
      </c>
      <c r="E171" s="3">
        <f>IF(AND(S171&lt;&gt;0,D171&gt;0),D171/S171,"")</f>
        <v>19.255374934452018</v>
      </c>
      <c r="F171" s="3">
        <f>IF(AND(U171&lt;&gt;0,D171&gt;0),D171/U171,"")</f>
        <v>16.30550621669627</v>
      </c>
      <c r="G171" s="4">
        <f>IF(AND(D171&lt;&gt;0,Y171&gt;0),Y171/D171,"")</f>
        <v>0.020152505446623094</v>
      </c>
      <c r="H171" s="4">
        <f>IF(AND(D171&lt;&gt;0,AB171&gt;0),AB171/D171,"")</f>
        <v>0.004438997821350763</v>
      </c>
      <c r="I171" s="3">
        <f>IF(AC171=AD171,0,O171/(AC171-AD171))</f>
        <v>3.6169593943565035</v>
      </c>
      <c r="J171" s="3">
        <v>-38.68</v>
      </c>
      <c r="K171" s="5">
        <f>IF(AND(S171&gt;0,U171&gt;0),U171/S171-1,"")</f>
        <v>0.18091242789722073</v>
      </c>
      <c r="L171" s="3">
        <f>IF(AND(AB171&lt;&gt;0,U171&gt;0),U171/AB171,"")</f>
        <v>13.815950920245399</v>
      </c>
      <c r="M171" s="3">
        <f>IF(AND(AF171&lt;&gt;0,O171&gt;0),O171/AF171,"")</f>
        <v>1.502381798384825</v>
      </c>
      <c r="N171" t="s">
        <v>36</v>
      </c>
      <c r="O171" s="6">
        <f>D171*AG171/100</f>
        <v>3573.7005599999998</v>
      </c>
      <c r="P171" t="s">
        <v>1760</v>
      </c>
      <c r="Q171" t="s">
        <v>154</v>
      </c>
      <c r="R171" t="s">
        <v>2637</v>
      </c>
      <c r="S171">
        <v>19.07</v>
      </c>
      <c r="T171">
        <v>19.04</v>
      </c>
      <c r="U171">
        <v>22.52</v>
      </c>
      <c r="V171">
        <v>26.3</v>
      </c>
      <c r="W171">
        <v>27.1</v>
      </c>
      <c r="X171">
        <v>7.05</v>
      </c>
      <c r="Y171">
        <v>7.4</v>
      </c>
      <c r="Z171">
        <v>2.55</v>
      </c>
      <c r="AA171">
        <v>1.58</v>
      </c>
      <c r="AB171">
        <v>1.63</v>
      </c>
      <c r="AC171" s="6">
        <v>1178.94</v>
      </c>
      <c r="AD171" s="6">
        <v>190.9</v>
      </c>
      <c r="AE171" s="6">
        <v>247.56</v>
      </c>
      <c r="AF171" s="6">
        <v>2378.69</v>
      </c>
      <c r="AG171" s="6">
        <v>973.23</v>
      </c>
    </row>
    <row r="172" spans="1:33" ht="15">
      <c r="A172" s="12" t="s">
        <v>356</v>
      </c>
      <c r="B172" t="s">
        <v>357</v>
      </c>
      <c r="C172" t="s">
        <v>358</v>
      </c>
      <c r="D172" s="18">
        <v>1251</v>
      </c>
      <c r="E172" s="3">
        <f>IF(AND(S172&lt;&gt;0,D172&gt;0),D172/S172,"")</f>
        <v>18.62161357546889</v>
      </c>
      <c r="F172" s="3">
        <f>IF(AND(U172&lt;&gt;0,D172&gt;0),D172/U172,"")</f>
        <v>18.62161357546889</v>
      </c>
      <c r="G172" s="4">
        <f>IF(AND(D172&lt;&gt;0,Y172&gt;0),Y172/D172,"")</f>
        <v>0.009592326139088728</v>
      </c>
      <c r="H172" s="4">
        <f>IF(AND(D172&lt;&gt;0,AB172&gt;0),AB172/D172,"")</f>
        <v>0.009656274980015988</v>
      </c>
      <c r="I172" s="3">
        <f>IF(AC172=AD172,0,O172/(AC172-AD172))</f>
        <v>0.9803438868496762</v>
      </c>
      <c r="J172" s="3">
        <v>304.3</v>
      </c>
      <c r="K172" s="5">
        <f>IF(AND(S172&gt;0,U172&gt;0),U172/S172-1,"")</f>
        <v>0</v>
      </c>
      <c r="L172" s="3">
        <f>IF(AND(AB172&lt;&gt;0,U172&gt;0),U172/AB172,"")</f>
        <v>5.561258278145696</v>
      </c>
      <c r="M172" s="3">
        <f>IF(AND(AF172&lt;&gt;0,O172&gt;0),O172/AF172,"")</f>
        <v>0.8467405394488</v>
      </c>
      <c r="N172" t="s">
        <v>36</v>
      </c>
      <c r="O172" s="6">
        <f>D172*AG172/100</f>
        <v>1383.4809</v>
      </c>
      <c r="P172" t="s">
        <v>1760</v>
      </c>
      <c r="Q172" t="s">
        <v>1761</v>
      </c>
      <c r="R172" t="s">
        <v>2638</v>
      </c>
      <c r="S172">
        <v>67.18</v>
      </c>
      <c r="T172">
        <v>69.2</v>
      </c>
      <c r="U172">
        <v>67.18</v>
      </c>
      <c r="V172">
        <v>12</v>
      </c>
      <c r="W172">
        <v>12</v>
      </c>
      <c r="X172">
        <v>12</v>
      </c>
      <c r="Y172">
        <v>12</v>
      </c>
      <c r="Z172">
        <v>12</v>
      </c>
      <c r="AA172">
        <v>12</v>
      </c>
      <c r="AB172">
        <v>12.08</v>
      </c>
      <c r="AC172" s="6">
        <v>1440.91</v>
      </c>
      <c r="AD172" s="6">
        <v>29.69</v>
      </c>
      <c r="AE172" s="6">
        <v>50.64</v>
      </c>
      <c r="AF172" s="6">
        <v>1633.89</v>
      </c>
      <c r="AG172" s="6">
        <v>110.59</v>
      </c>
    </row>
    <row r="173" spans="1:33" ht="15">
      <c r="A173" s="12" t="s">
        <v>1868</v>
      </c>
      <c r="B173" t="s">
        <v>1877</v>
      </c>
      <c r="C173" t="s">
        <v>1869</v>
      </c>
      <c r="D173" s="18">
        <v>786.5</v>
      </c>
      <c r="E173" s="3">
        <f>IF(AND(S173&lt;&gt;0,D173&gt;0),D173/S173,"")</f>
        <v>78.72872872872873</v>
      </c>
      <c r="F173" s="3">
        <f>IF(AND(U173&lt;&gt;0,D173&gt;0),D173/U173,"")</f>
        <v>34.07712305025997</v>
      </c>
      <c r="G173" s="4">
        <f>IF(AND(D173&lt;&gt;0,Y173&gt;0),Y173/D173,"")</f>
      </c>
      <c r="H173" s="4">
        <f>IF(AND(D173&lt;&gt;0,AB173&gt;0),AB173/D173,"")</f>
        <v>0.003115066751430388</v>
      </c>
      <c r="I173" s="3">
        <f>IF(AC173=AD173,0,O173/(AC173-AD173))</f>
        <v>24.316375796178335</v>
      </c>
      <c r="J173" s="3">
        <v>-11.71</v>
      </c>
      <c r="K173" s="5">
        <f>IF(AND(S173&gt;0,U173&gt;0),U173/S173-1,"")</f>
        <v>1.3103103103103102</v>
      </c>
      <c r="L173" s="3">
        <f>IF(AND(AB173&lt;&gt;0,U173&gt;0),U173/AB173,"")</f>
        <v>9.420408163265305</v>
      </c>
      <c r="M173" s="3">
        <f>IF(AND(AF173&lt;&gt;0,O173&gt;0),O173/AF173,"")</f>
        <v>14.226083044982698</v>
      </c>
      <c r="N173" t="s">
        <v>36</v>
      </c>
      <c r="O173" s="6">
        <f>D173*AG173/100</f>
        <v>5344.7393999999995</v>
      </c>
      <c r="P173" t="s">
        <v>1760</v>
      </c>
      <c r="Q173" t="s">
        <v>154</v>
      </c>
      <c r="R173" t="s">
        <v>2546</v>
      </c>
      <c r="S173">
        <v>9.99</v>
      </c>
      <c r="T173">
        <v>16.64</v>
      </c>
      <c r="U173">
        <v>23.08</v>
      </c>
      <c r="V173">
        <v>0</v>
      </c>
      <c r="W173">
        <v>0</v>
      </c>
      <c r="X173">
        <v>0</v>
      </c>
      <c r="Y173">
        <v>0</v>
      </c>
      <c r="Z173">
        <v>0</v>
      </c>
      <c r="AA173">
        <v>0</v>
      </c>
      <c r="AB173">
        <v>2.45</v>
      </c>
      <c r="AC173" s="6">
        <v>1048.4</v>
      </c>
      <c r="AD173" s="6">
        <v>828.6</v>
      </c>
      <c r="AE173" s="6">
        <v>130.6</v>
      </c>
      <c r="AF173" s="6">
        <v>375.7</v>
      </c>
      <c r="AG173" s="6">
        <v>679.56</v>
      </c>
    </row>
    <row r="174" spans="1:33" ht="15">
      <c r="A174" s="12" t="s">
        <v>2308</v>
      </c>
      <c r="B174" t="s">
        <v>2309</v>
      </c>
      <c r="C174" t="s">
        <v>2310</v>
      </c>
      <c r="D174" s="18">
        <v>764.5</v>
      </c>
      <c r="E174" s="3">
        <f>IF(AND(S174&lt;&gt;0,D174&gt;0),D174/S174,"")</f>
      </c>
      <c r="F174" s="3">
        <f>IF(AND(U174&lt;&gt;0,D174&gt;0),D174/U174,"")</f>
      </c>
      <c r="G174" s="4">
        <f>IF(AND(D174&lt;&gt;0,Y174&gt;0),Y174/D174,"")</f>
      </c>
      <c r="H174" s="4">
        <f>IF(AND(D174&lt;&gt;0,AB174&gt;0),AB174/D174,"")</f>
      </c>
      <c r="I174" s="3">
        <f>IF(AC174=AD174,0,O174/(AC174-AD174))</f>
        <v>0</v>
      </c>
      <c r="K174" s="5">
        <f>IF(AND(S174&gt;0,U174&gt;0),U174/S174-1,"")</f>
      </c>
      <c r="L174" s="3">
        <f>IF(AND(AB174&lt;&gt;0,U174&gt;0),U174/AB174,"")</f>
      </c>
      <c r="M174" s="3">
        <f>IF(AND(AF174&lt;&gt;0,O174&gt;0),O174/AF174,"")</f>
      </c>
      <c r="N174" t="s">
        <v>36</v>
      </c>
      <c r="O174" s="6">
        <f>D174*AG174/100</f>
        <v>811.4403</v>
      </c>
      <c r="P174" t="s">
        <v>1760</v>
      </c>
      <c r="Q174" t="s">
        <v>32</v>
      </c>
      <c r="R174" t="s">
        <v>2678</v>
      </c>
      <c r="V174">
        <v>0</v>
      </c>
      <c r="W174">
        <v>0</v>
      </c>
      <c r="X174">
        <v>0</v>
      </c>
      <c r="Y174">
        <v>0</v>
      </c>
      <c r="Z174">
        <v>0</v>
      </c>
      <c r="AG174" s="6">
        <v>106.14</v>
      </c>
    </row>
    <row r="175" spans="1:33" ht="15">
      <c r="A175" s="12" t="s">
        <v>2015</v>
      </c>
      <c r="B175" t="s">
        <v>2039</v>
      </c>
      <c r="C175" t="s">
        <v>2016</v>
      </c>
      <c r="D175" s="18">
        <v>289.3</v>
      </c>
      <c r="E175" s="3">
        <f>IF(AND(S175&lt;&gt;0,D175&gt;0),D175/S175,"")</f>
        <v>5.628404669260701</v>
      </c>
      <c r="F175" s="3">
        <f>IF(AND(U175&lt;&gt;0,D175&gt;0),D175/U175,"")</f>
        <v>6.87010211351223</v>
      </c>
      <c r="G175" s="4">
        <f>IF(AND(D175&lt;&gt;0,Y175&gt;0),Y175/D175,"")</f>
        <v>0.024714828897338403</v>
      </c>
      <c r="H175" s="4">
        <f>IF(AND(D175&lt;&gt;0,AB175&gt;0),AB175/D175,"")</f>
        <v>0.03546491531282406</v>
      </c>
      <c r="I175" s="3">
        <f>IF(AC175=AD175,0,O175/(AC175-AD175))</f>
        <v>0.8375050165641268</v>
      </c>
      <c r="J175" s="3">
        <v>15.72</v>
      </c>
      <c r="K175" s="5">
        <f>IF(AND(S175&gt;0,U175&gt;0),U175/S175-1,"")</f>
        <v>-0.18073929961089497</v>
      </c>
      <c r="L175" s="3">
        <f>IF(AND(AB175&lt;&gt;0,U175&gt;0),U175/AB175,"")</f>
        <v>4.104288499025341</v>
      </c>
      <c r="M175" s="3">
        <f>IF(AND(AF175&lt;&gt;0,O175&gt;0),O175/AF175,"")</f>
        <v>4.071276303680981</v>
      </c>
      <c r="N175" t="s">
        <v>36</v>
      </c>
      <c r="O175" s="6">
        <f>D175*AG175/100</f>
        <v>1061.7888599999999</v>
      </c>
      <c r="P175" t="s">
        <v>1760</v>
      </c>
      <c r="Q175" t="s">
        <v>47</v>
      </c>
      <c r="R175" t="s">
        <v>2593</v>
      </c>
      <c r="S175">
        <v>51.4</v>
      </c>
      <c r="T175">
        <v>37.82</v>
      </c>
      <c r="U175">
        <v>42.11</v>
      </c>
      <c r="V175">
        <v>0</v>
      </c>
      <c r="W175">
        <v>0</v>
      </c>
      <c r="X175">
        <v>1.6</v>
      </c>
      <c r="Y175">
        <v>7.15</v>
      </c>
      <c r="Z175">
        <v>8.21</v>
      </c>
      <c r="AA175">
        <v>9.71</v>
      </c>
      <c r="AB175">
        <v>10.26</v>
      </c>
      <c r="AC175" s="6">
        <v>1267.8</v>
      </c>
      <c r="AD175" s="6">
        <v>0</v>
      </c>
      <c r="AE175" s="6">
        <v>1.6</v>
      </c>
      <c r="AF175" s="6">
        <v>260.8</v>
      </c>
      <c r="AG175" s="6">
        <v>367.02</v>
      </c>
    </row>
    <row r="176" spans="1:33" ht="15">
      <c r="A176" s="12" t="s">
        <v>1163</v>
      </c>
      <c r="B176" t="s">
        <v>1164</v>
      </c>
      <c r="C176" t="s">
        <v>1118</v>
      </c>
      <c r="D176" s="18">
        <v>124.35</v>
      </c>
      <c r="E176" s="3">
        <f>IF(AND(S176&lt;&gt;0,D176&gt;0),D176/S176,"")</f>
      </c>
      <c r="F176" s="3">
        <f>IF(AND(U176&lt;&gt;0,D176&gt;0),D176/U176,"")</f>
      </c>
      <c r="G176" s="4">
        <f>IF(AND(D176&lt;&gt;0,Y176&gt;0),Y176/D176,"")</f>
        <v>0.054845195014073186</v>
      </c>
      <c r="H176" s="4">
        <f>IF(AND(D176&lt;&gt;0,AB176&gt;0),AB176/D176,"")</f>
      </c>
      <c r="I176" s="3">
        <f>IF(AC176=AD176,0,O176/(AC176-AD176))</f>
        <v>0</v>
      </c>
      <c r="K176" s="5">
        <f>IF(AND(S176&gt;0,U176&gt;0),U176/S176-1,"")</f>
      </c>
      <c r="L176" s="3">
        <f>IF(AND(AB176&lt;&gt;0,U176&gt;0),U176/AB176,"")</f>
      </c>
      <c r="M176" s="3">
        <f>IF(AND(AF176&lt;&gt;0,O176&gt;0),O176/AF176,"")</f>
      </c>
      <c r="N176" t="s">
        <v>2324</v>
      </c>
      <c r="O176" s="6">
        <f>D176*AG176/100</f>
        <v>1229.610105</v>
      </c>
      <c r="P176" t="s">
        <v>1760</v>
      </c>
      <c r="Q176" t="s">
        <v>32</v>
      </c>
      <c r="R176" t="s">
        <v>2704</v>
      </c>
      <c r="V176">
        <v>6.25</v>
      </c>
      <c r="W176">
        <v>6.5</v>
      </c>
      <c r="X176">
        <v>6.75</v>
      </c>
      <c r="Y176">
        <v>6.82</v>
      </c>
      <c r="Z176">
        <v>6.96</v>
      </c>
      <c r="AG176" s="6">
        <v>988.83</v>
      </c>
    </row>
    <row r="177" spans="1:33" ht="15">
      <c r="A177" s="12" t="s">
        <v>359</v>
      </c>
      <c r="B177" t="s">
        <v>360</v>
      </c>
      <c r="C177" t="s">
        <v>361</v>
      </c>
      <c r="D177" s="18">
        <v>1309</v>
      </c>
      <c r="E177" s="3">
        <f>IF(AND(S177&lt;&gt;0,D177&gt;0),D177/S177,"")</f>
        <v>23.196881091617932</v>
      </c>
      <c r="F177" s="3">
        <f>IF(AND(U177&lt;&gt;0,D177&gt;0),D177/U177,"")</f>
        <v>18.883439122908253</v>
      </c>
      <c r="G177" s="4">
        <f>IF(AND(D177&lt;&gt;0,Y177&gt;0),Y177/D177,"")</f>
        <v>0.023758594346829642</v>
      </c>
      <c r="H177" s="4">
        <f>IF(AND(D177&lt;&gt;0,AB177&gt;0),AB177/D177,"")</f>
        <v>0.027257448433919022</v>
      </c>
      <c r="I177" s="3">
        <f>IF(AC177=AD177,0,O177/(AC177-AD177))</f>
        <v>1.4479880817109814</v>
      </c>
      <c r="J177" s="3">
        <v>-76.83</v>
      </c>
      <c r="K177" s="5">
        <f>IF(AND(S177&gt;0,U177&gt;0),U177/S177-1,"")</f>
        <v>0.2284245968456493</v>
      </c>
      <c r="L177" s="3">
        <f>IF(AND(AB177&lt;&gt;0,U177&gt;0),U177/AB177,"")</f>
        <v>1.9428251121076232</v>
      </c>
      <c r="M177" s="3">
        <f>IF(AND(AF177&lt;&gt;0,O177&gt;0),O177/AF177,"")</f>
        <v>2.2732548422646657</v>
      </c>
      <c r="N177" t="s">
        <v>2324</v>
      </c>
      <c r="O177" s="6">
        <f>D177*AG177/100</f>
        <v>2867.2336</v>
      </c>
      <c r="P177" t="s">
        <v>1760</v>
      </c>
      <c r="Q177" t="s">
        <v>46</v>
      </c>
      <c r="R177" t="s">
        <v>2546</v>
      </c>
      <c r="S177">
        <v>56.43</v>
      </c>
      <c r="T177">
        <v>58.46</v>
      </c>
      <c r="U177">
        <v>69.32</v>
      </c>
      <c r="V177">
        <v>26</v>
      </c>
      <c r="W177">
        <v>27.7</v>
      </c>
      <c r="X177">
        <v>29.4</v>
      </c>
      <c r="Y177">
        <v>31.1</v>
      </c>
      <c r="Z177">
        <v>32.8</v>
      </c>
      <c r="AA177">
        <v>33.9</v>
      </c>
      <c r="AB177">
        <v>35.68</v>
      </c>
      <c r="AC177" s="6">
        <v>2625.13</v>
      </c>
      <c r="AD177" s="6">
        <v>644.98</v>
      </c>
      <c r="AE177" s="6">
        <v>1064.81</v>
      </c>
      <c r="AF177" s="6">
        <v>1261.29</v>
      </c>
      <c r="AG177" s="6">
        <v>219.04</v>
      </c>
    </row>
    <row r="178" spans="1:33" ht="15">
      <c r="A178" s="12" t="s">
        <v>1433</v>
      </c>
      <c r="B178" t="s">
        <v>2166</v>
      </c>
      <c r="C178" t="s">
        <v>362</v>
      </c>
      <c r="D178" s="18">
        <v>3385</v>
      </c>
      <c r="E178" s="3">
        <f>IF(AND(S178&lt;&gt;0,D178&gt;0),D178/S178,"")</f>
        <v>16.659284413603032</v>
      </c>
      <c r="F178" s="3">
        <f>IF(AND(U178&lt;&gt;0,D178&gt;0),D178/U178,"")</f>
        <v>16.369263504037914</v>
      </c>
      <c r="G178" s="4">
        <f>IF(AND(D178&lt;&gt;0,Y178&gt;0),Y178/D178,"")</f>
        <v>0.0654357459379616</v>
      </c>
      <c r="H178" s="4">
        <f>IF(AND(D178&lt;&gt;0,AB178&gt;0),AB178/D178,"")</f>
        <v>0.023775480059084197</v>
      </c>
      <c r="I178" s="3">
        <f>IF(AC178=AD178,0,O178/(AC178-AD178))</f>
        <v>1.838955991516437</v>
      </c>
      <c r="J178" s="3">
        <v>32.47</v>
      </c>
      <c r="K178" s="5">
        <f>IF(AND(S178&gt;0,U178&gt;0),U178/S178-1,"")</f>
        <v>0.01771740735272398</v>
      </c>
      <c r="L178" s="3">
        <f>IF(AND(AB178&lt;&gt;0,U178&gt;0),U178/AB178,"")</f>
        <v>2.569458250497018</v>
      </c>
      <c r="M178" s="3">
        <f>IF(AND(AF178&lt;&gt;0,O178&gt;0),O178/AF178,"")</f>
        <v>0.5765557310281771</v>
      </c>
      <c r="N178" t="s">
        <v>2324</v>
      </c>
      <c r="O178" s="6">
        <f>D178*AG178/100</f>
        <v>6936.5419999999995</v>
      </c>
      <c r="P178" t="s">
        <v>1762</v>
      </c>
      <c r="Q178" t="s">
        <v>73</v>
      </c>
      <c r="R178" t="s">
        <v>2672</v>
      </c>
      <c r="S178">
        <v>203.19</v>
      </c>
      <c r="U178">
        <v>206.79</v>
      </c>
      <c r="V178">
        <v>57</v>
      </c>
      <c r="W178">
        <v>62.5</v>
      </c>
      <c r="X178">
        <v>68</v>
      </c>
      <c r="Y178">
        <v>221.5</v>
      </c>
      <c r="Z178">
        <v>75</v>
      </c>
      <c r="AB178">
        <v>80.48</v>
      </c>
      <c r="AC178" s="6">
        <v>4667.4</v>
      </c>
      <c r="AD178" s="6">
        <v>895.4</v>
      </c>
      <c r="AE178" s="6">
        <v>337.9</v>
      </c>
      <c r="AF178" s="6">
        <v>12031</v>
      </c>
      <c r="AG178" s="6">
        <v>204.92</v>
      </c>
    </row>
    <row r="179" spans="1:33" ht="15">
      <c r="A179" s="12" t="s">
        <v>363</v>
      </c>
      <c r="B179" t="s">
        <v>364</v>
      </c>
      <c r="C179" t="s">
        <v>365</v>
      </c>
      <c r="D179" s="18">
        <v>836</v>
      </c>
      <c r="E179" s="3">
        <f>IF(AND(S179&lt;&gt;0,D179&gt;0),D179/S179,"")</f>
      </c>
      <c r="F179" s="3">
        <f>IF(AND(U179&lt;&gt;0,D179&gt;0),D179/U179,"")</f>
      </c>
      <c r="G179" s="4">
        <f>IF(AND(D179&lt;&gt;0,Y179&gt;0),Y179/D179,"")</f>
        <v>0.01076555023923445</v>
      </c>
      <c r="H179" s="4">
        <f>IF(AND(D179&lt;&gt;0,AB179&gt;0),AB179/D179,"")</f>
      </c>
      <c r="I179" s="3">
        <f>IF(AC179=AD179,0,O179/(AC179-AD179))</f>
        <v>0</v>
      </c>
      <c r="K179" s="5">
        <f>IF(AND(S179&gt;0,U179&gt;0),U179/S179-1,"")</f>
      </c>
      <c r="L179" s="3">
        <f>IF(AND(AB179&lt;&gt;0,U179&gt;0),U179/AB179,"")</f>
      </c>
      <c r="M179" s="3">
        <f>IF(AND(AF179&lt;&gt;0,O179&gt;0),O179/AF179,"")</f>
      </c>
      <c r="N179" t="s">
        <v>36</v>
      </c>
      <c r="O179" s="6">
        <f>D179*AG179/100</f>
        <v>1076.2664000000002</v>
      </c>
      <c r="P179" t="s">
        <v>1760</v>
      </c>
      <c r="Q179" t="s">
        <v>32</v>
      </c>
      <c r="R179" t="s">
        <v>2710</v>
      </c>
      <c r="V179">
        <v>5.5</v>
      </c>
      <c r="W179">
        <v>5.5</v>
      </c>
      <c r="X179">
        <v>6</v>
      </c>
      <c r="Y179">
        <v>9</v>
      </c>
      <c r="Z179">
        <v>11</v>
      </c>
      <c r="AG179" s="6">
        <v>128.74</v>
      </c>
    </row>
    <row r="180" spans="1:33" ht="15">
      <c r="A180" s="12" t="s">
        <v>366</v>
      </c>
      <c r="B180" t="s">
        <v>367</v>
      </c>
      <c r="C180" t="s">
        <v>368</v>
      </c>
      <c r="D180" s="18">
        <v>600.5</v>
      </c>
      <c r="E180" s="3">
        <f>IF(AND(S180&lt;&gt;0,D180&gt;0),D180/S180,"")</f>
        <v>20.25978407557355</v>
      </c>
      <c r="F180" s="3">
        <f>IF(AND(U180&lt;&gt;0,D180&gt;0),D180/U180,"")</f>
        <v>16.13813490997044</v>
      </c>
      <c r="G180" s="4">
        <f>IF(AND(D180&lt;&gt;0,Y180&gt;0),Y180/D180,"")</f>
        <v>0.04329725228975854</v>
      </c>
      <c r="H180" s="4">
        <f>IF(AND(D180&lt;&gt;0,AB180&gt;0),AB180/D180,"")</f>
        <v>0.053488759367194</v>
      </c>
      <c r="I180" s="3">
        <f>IF(AC180=AD180,0,O180/(AC180-AD180))</f>
        <v>6.030031812198333</v>
      </c>
      <c r="J180" s="3">
        <v>-41.35</v>
      </c>
      <c r="K180" s="5">
        <f>IF(AND(S180&gt;0,U180&gt;0),U180/S180-1,"")</f>
        <v>0.2553981106612686</v>
      </c>
      <c r="L180" s="3">
        <f>IF(AND(AB180&lt;&gt;0,U180&gt;0),U180/AB180,"")</f>
        <v>1.1584682440846825</v>
      </c>
      <c r="M180" s="3">
        <f>IF(AND(AF180&lt;&gt;0,O180&gt;0),O180/AF180,"")</f>
        <v>6.840439273270284</v>
      </c>
      <c r="N180" t="s">
        <v>2324</v>
      </c>
      <c r="O180" s="6">
        <f>D180*AG180/100</f>
        <v>2748.4885</v>
      </c>
      <c r="P180" t="s">
        <v>1760</v>
      </c>
      <c r="Q180" t="s">
        <v>47</v>
      </c>
      <c r="R180" t="s">
        <v>2696</v>
      </c>
      <c r="S180">
        <v>29.64</v>
      </c>
      <c r="T180">
        <v>34.73</v>
      </c>
      <c r="U180">
        <v>37.21</v>
      </c>
      <c r="V180">
        <v>9.8</v>
      </c>
      <c r="W180">
        <v>12.8</v>
      </c>
      <c r="X180">
        <v>25</v>
      </c>
      <c r="Y180">
        <v>26</v>
      </c>
      <c r="Z180">
        <v>29.5</v>
      </c>
      <c r="AA180">
        <v>30.08</v>
      </c>
      <c r="AB180">
        <v>32.12</v>
      </c>
      <c r="AC180" s="6">
        <v>801</v>
      </c>
      <c r="AD180" s="6">
        <v>345.2</v>
      </c>
      <c r="AE180" s="6">
        <v>337.1</v>
      </c>
      <c r="AF180" s="6">
        <v>401.8</v>
      </c>
      <c r="AG180" s="6">
        <v>457.7</v>
      </c>
    </row>
    <row r="181" spans="1:33" ht="15">
      <c r="A181" s="12" t="s">
        <v>2492</v>
      </c>
      <c r="B181" t="s">
        <v>1843</v>
      </c>
      <c r="C181" t="s">
        <v>2493</v>
      </c>
      <c r="D181" s="18">
        <v>155.9</v>
      </c>
      <c r="E181" s="3">
        <f>IF(AND(S181&lt;&gt;0,D181&gt;0),D181/S181,"")</f>
        <v>8.094496365524403</v>
      </c>
      <c r="F181" s="3">
        <f>IF(AND(U181&lt;&gt;0,D181&gt;0),D181/U181,"")</f>
        <v>9.41425120772947</v>
      </c>
      <c r="G181" s="4">
        <f>IF(AND(D181&lt;&gt;0,Y181&gt;0),Y181/D181,"")</f>
        <v>0.01411161000641437</v>
      </c>
      <c r="H181" s="4">
        <f>IF(AND(D181&lt;&gt;0,AB181&gt;0),AB181/D181,"")</f>
        <v>0.024695317511225143</v>
      </c>
      <c r="I181" s="3">
        <f>IF(AC181=AD181,0,O181/(AC181-AD181))</f>
        <v>0.061517208320135144</v>
      </c>
      <c r="J181" s="3">
        <v>0</v>
      </c>
      <c r="K181" s="5">
        <f>IF(AND(S181&gt;0,U181&gt;0),U181/S181-1,"")</f>
        <v>-0.1401869158878506</v>
      </c>
      <c r="L181" s="3">
        <f>IF(AND(AB181&lt;&gt;0,U181&gt;0),U181/AB181,"")</f>
        <v>4.301298701298701</v>
      </c>
      <c r="M181" s="3">
        <f>IF(AND(AF181&lt;&gt;0,O181&gt;0),O181/AF181,"")</f>
      </c>
      <c r="N181" t="s">
        <v>36</v>
      </c>
      <c r="O181" s="6">
        <f>D181*AG181/100</f>
        <v>1456.5737</v>
      </c>
      <c r="P181" t="s">
        <v>1760</v>
      </c>
      <c r="Q181" t="s">
        <v>70</v>
      </c>
      <c r="R181" t="s">
        <v>2639</v>
      </c>
      <c r="S181">
        <v>19.26</v>
      </c>
      <c r="T181">
        <v>14.45</v>
      </c>
      <c r="U181">
        <v>16.56</v>
      </c>
      <c r="V181">
        <v>0</v>
      </c>
      <c r="W181">
        <v>2.2</v>
      </c>
      <c r="X181">
        <v>3.3</v>
      </c>
      <c r="Y181">
        <v>2.2</v>
      </c>
      <c r="Z181">
        <v>3.57</v>
      </c>
      <c r="AA181">
        <v>3.67</v>
      </c>
      <c r="AB181">
        <v>3.85</v>
      </c>
      <c r="AC181" s="6">
        <v>23894.5</v>
      </c>
      <c r="AD181" s="6">
        <v>217</v>
      </c>
      <c r="AE181" s="6">
        <v>0</v>
      </c>
      <c r="AG181" s="6">
        <v>934.3</v>
      </c>
    </row>
    <row r="182" spans="1:33" ht="15">
      <c r="A182" s="12" t="s">
        <v>2202</v>
      </c>
      <c r="B182" t="s">
        <v>2203</v>
      </c>
      <c r="C182" t="s">
        <v>2204</v>
      </c>
      <c r="D182" s="18">
        <v>841.5</v>
      </c>
      <c r="E182" s="3">
        <f>IF(AND(S182&lt;&gt;0,D182&gt;0),D182/S182,"")</f>
        <v>27.928974444075674</v>
      </c>
      <c r="F182" s="3">
        <f>IF(AND(U182&lt;&gt;0,D182&gt;0),D182/U182,"")</f>
        <v>8.924594336621062</v>
      </c>
      <c r="G182" s="4">
        <f>IF(AND(D182&lt;&gt;0,Y182&gt;0),Y182/D182,"")</f>
      </c>
      <c r="H182" s="4">
        <f>IF(AND(D182&lt;&gt;0,AB182&gt;0),AB182/D182,"")</f>
        <v>0.0049673202614379085</v>
      </c>
      <c r="I182" s="3">
        <f>IF(AC182=AD182,0,O182/(AC182-AD182))</f>
        <v>0.9199410931179042</v>
      </c>
      <c r="J182" s="3">
        <v>532.65</v>
      </c>
      <c r="K182" s="5">
        <f>IF(AND(S182&gt;0,U182&gt;0),U182/S182-1,"")</f>
        <v>2.1294390972452706</v>
      </c>
      <c r="L182" s="3">
        <f>IF(AND(AB182&lt;&gt;0,U182&gt;0),U182/AB182,"")</f>
        <v>22.557416267942585</v>
      </c>
      <c r="M182" s="3">
        <f>IF(AND(AF182&lt;&gt;0,O182&gt;0),O182/AF182,"")</f>
        <v>6.624337827121331</v>
      </c>
      <c r="N182" t="s">
        <v>36</v>
      </c>
      <c r="O182" s="6">
        <f>D182*AG182/100</f>
        <v>3758.9804999999997</v>
      </c>
      <c r="P182" t="s">
        <v>1760</v>
      </c>
      <c r="Q182" t="s">
        <v>37</v>
      </c>
      <c r="R182" t="s">
        <v>2600</v>
      </c>
      <c r="S182">
        <v>30.13</v>
      </c>
      <c r="T182">
        <v>78.1</v>
      </c>
      <c r="U182">
        <v>94.29</v>
      </c>
      <c r="V182">
        <v>6.0209</v>
      </c>
      <c r="W182">
        <v>0</v>
      </c>
      <c r="X182">
        <v>0</v>
      </c>
      <c r="Y182">
        <v>0</v>
      </c>
      <c r="Z182">
        <v>0</v>
      </c>
      <c r="AA182">
        <v>0</v>
      </c>
      <c r="AB182">
        <v>4.18</v>
      </c>
      <c r="AC182" s="6">
        <v>4092.58</v>
      </c>
      <c r="AD182" s="6">
        <v>6.47</v>
      </c>
      <c r="AE182" s="6">
        <v>896.69</v>
      </c>
      <c r="AF182" s="6">
        <v>567.45</v>
      </c>
      <c r="AG182" s="6">
        <v>446.7</v>
      </c>
    </row>
    <row r="183" spans="1:33" ht="15">
      <c r="A183" s="12" t="s">
        <v>369</v>
      </c>
      <c r="B183" t="s">
        <v>370</v>
      </c>
      <c r="C183" t="s">
        <v>371</v>
      </c>
      <c r="D183" s="18">
        <v>311.6</v>
      </c>
      <c r="E183" s="3">
        <f>IF(AND(S183&lt;&gt;0,D183&gt;0),D183/S183,"")</f>
        <v>12.13868328788469</v>
      </c>
      <c r="F183" s="3">
        <f>IF(AND(U183&lt;&gt;0,D183&gt;0),D183/U183,"")</f>
        <v>13.032204098703472</v>
      </c>
      <c r="G183" s="4">
        <f>IF(AND(D183&lt;&gt;0,Y183&gt;0),Y183/D183,"")</f>
        <v>0.032637997432605904</v>
      </c>
      <c r="H183" s="4">
        <f>IF(AND(D183&lt;&gt;0,AB183&gt;0),AB183/D183,"")</f>
        <v>0.03414634146341464</v>
      </c>
      <c r="I183" s="3">
        <f>IF(AC183=AD183,0,O183/(AC183-AD183))</f>
        <v>0.9168061971830986</v>
      </c>
      <c r="J183" s="3">
        <v>-8.82</v>
      </c>
      <c r="K183" s="5">
        <f>IF(AND(S183&gt;0,U183&gt;0),U183/S183-1,"")</f>
        <v>-0.06856252434748744</v>
      </c>
      <c r="L183" s="3">
        <f>IF(AND(AB183&lt;&gt;0,U183&gt;0),U183/AB183,"")</f>
        <v>2.2471804511278193</v>
      </c>
      <c r="M183" s="3">
        <f>IF(AND(AF183&lt;&gt;0,O183&gt;0),O183/AF183,"")</f>
        <v>0.6146889478841872</v>
      </c>
      <c r="N183" t="s">
        <v>36</v>
      </c>
      <c r="O183" s="6">
        <f>D183*AG183/100</f>
        <v>6899.8834400000005</v>
      </c>
      <c r="P183" t="s">
        <v>1762</v>
      </c>
      <c r="Q183" t="s">
        <v>154</v>
      </c>
      <c r="R183" t="s">
        <v>2711</v>
      </c>
      <c r="S183">
        <v>25.67</v>
      </c>
      <c r="U183">
        <v>23.91</v>
      </c>
      <c r="V183">
        <v>9.49</v>
      </c>
      <c r="W183">
        <v>14.13</v>
      </c>
      <c r="X183">
        <v>10.03</v>
      </c>
      <c r="Y183">
        <v>10.17</v>
      </c>
      <c r="Z183">
        <v>10.48</v>
      </c>
      <c r="AB183">
        <v>10.64</v>
      </c>
      <c r="AC183" s="6">
        <v>10233</v>
      </c>
      <c r="AD183" s="6">
        <v>2707</v>
      </c>
      <c r="AE183" s="6">
        <v>831</v>
      </c>
      <c r="AF183" s="6">
        <v>11225</v>
      </c>
      <c r="AG183" s="6">
        <v>2214.34</v>
      </c>
    </row>
    <row r="184" spans="1:33" ht="15">
      <c r="A184" s="12" t="s">
        <v>372</v>
      </c>
      <c r="B184" t="s">
        <v>373</v>
      </c>
      <c r="C184" t="s">
        <v>374</v>
      </c>
      <c r="D184" s="18">
        <v>1062</v>
      </c>
      <c r="E184" s="3">
        <f>IF(AND(S184&lt;&gt;0,D184&gt;0),D184/S184,"")</f>
        <v>36.357411845258476</v>
      </c>
      <c r="F184" s="3">
        <f>IF(AND(U184&lt;&gt;0,D184&gt;0),D184/U184,"")</f>
        <v>8.994664182264758</v>
      </c>
      <c r="G184" s="4">
        <f>IF(AND(D184&lt;&gt;0,Y184&gt;0),Y184/D184,"")</f>
        <v>0.06073446327683616</v>
      </c>
      <c r="H184" s="4">
        <f>IF(AND(D184&lt;&gt;0,AB184&gt;0),AB184/D184,"")</f>
        <v>0.06661016949152541</v>
      </c>
      <c r="I184" s="3">
        <f>IF(AC184=AD184,0,O184/(AC184-AD184))</f>
        <v>0.5254990859232175</v>
      </c>
      <c r="J184" s="3">
        <v>28.84</v>
      </c>
      <c r="K184" s="5">
        <f>IF(AND(S184&gt;0,U184&gt;0),U184/S184-1,"")</f>
        <v>3.042108866826429</v>
      </c>
      <c r="L184" s="3">
        <f>IF(AND(AB184&lt;&gt;0,U184&gt;0),U184/AB184,"")</f>
        <v>1.6690698331919707</v>
      </c>
      <c r="M184" s="3">
        <f>IF(AND(AF184&lt;&gt;0,O184&gt;0),O184/AF184,"")</f>
        <v>0.25063282309629914</v>
      </c>
      <c r="N184" t="s">
        <v>36</v>
      </c>
      <c r="O184" s="6">
        <f>D184*AG184/100</f>
        <v>1034.8128</v>
      </c>
      <c r="P184" t="s">
        <v>1760</v>
      </c>
      <c r="Q184" t="s">
        <v>1769</v>
      </c>
      <c r="R184" t="s">
        <v>2640</v>
      </c>
      <c r="S184">
        <v>29.21</v>
      </c>
      <c r="U184">
        <v>118.07</v>
      </c>
      <c r="V184">
        <v>68</v>
      </c>
      <c r="W184">
        <v>72</v>
      </c>
      <c r="X184">
        <v>60</v>
      </c>
      <c r="Y184">
        <v>64.5</v>
      </c>
      <c r="Z184">
        <v>67.5</v>
      </c>
      <c r="AB184">
        <v>70.74</v>
      </c>
      <c r="AC184" s="6">
        <v>2772</v>
      </c>
      <c r="AD184" s="6">
        <v>802.8</v>
      </c>
      <c r="AE184" s="6">
        <v>518.7</v>
      </c>
      <c r="AF184" s="6">
        <v>4128.8</v>
      </c>
      <c r="AG184" s="6">
        <v>97.44</v>
      </c>
    </row>
    <row r="185" spans="1:33" ht="15">
      <c r="A185" s="12" t="s">
        <v>376</v>
      </c>
      <c r="B185" t="s">
        <v>2641</v>
      </c>
      <c r="C185" t="s">
        <v>377</v>
      </c>
      <c r="D185" s="18">
        <v>957</v>
      </c>
      <c r="E185" s="3">
        <f>IF(AND(S185&lt;&gt;0,D185&gt;0),D185/S185,"")</f>
        <v>26.436464088397788</v>
      </c>
      <c r="F185" s="3">
        <f>IF(AND(U185&lt;&gt;0,D185&gt;0),D185/U185,"")</f>
        <v>18.0702416918429</v>
      </c>
      <c r="G185" s="4">
        <f>IF(AND(D185&lt;&gt;0,Y185&gt;0),Y185/D185,"")</f>
        <v>0.037408568443051196</v>
      </c>
      <c r="H185" s="4">
        <f>IF(AND(D185&lt;&gt;0,AB185&gt;0),AB185/D185,"")</f>
        <v>0.043333333333333335</v>
      </c>
      <c r="I185" s="3">
        <f>IF(AC185=AD185,0,O185/(AC185-AD185))</f>
        <v>0.4791721231766613</v>
      </c>
      <c r="J185" s="3">
        <v>25.35</v>
      </c>
      <c r="K185" s="5">
        <f>IF(AND(S185&gt;0,U185&gt;0),U185/S185-1,"")</f>
        <v>0.46298342541436455</v>
      </c>
      <c r="L185" s="3">
        <f>IF(AND(AB185&lt;&gt;0,U185&gt;0),U185/AB185,"")</f>
        <v>1.2770677598263807</v>
      </c>
      <c r="M185" s="3">
        <f>IF(AND(AF185&lt;&gt;0,O185&gt;0),O185/AF185,"")</f>
        <v>9.015985768742059</v>
      </c>
      <c r="N185" t="s">
        <v>2324</v>
      </c>
      <c r="O185" s="6">
        <f>D185*AG185/100</f>
        <v>7095.580800000001</v>
      </c>
      <c r="P185" t="s">
        <v>1762</v>
      </c>
      <c r="Q185" t="s">
        <v>114</v>
      </c>
      <c r="R185" t="s">
        <v>2670</v>
      </c>
      <c r="S185">
        <v>36.2</v>
      </c>
      <c r="U185">
        <v>52.96</v>
      </c>
      <c r="V185">
        <v>30</v>
      </c>
      <c r="W185">
        <v>31</v>
      </c>
      <c r="X185">
        <v>32.1</v>
      </c>
      <c r="Y185">
        <v>35.8</v>
      </c>
      <c r="Z185">
        <v>29.6</v>
      </c>
      <c r="AB185">
        <v>41.47</v>
      </c>
      <c r="AC185" s="6">
        <v>14844</v>
      </c>
      <c r="AD185" s="6">
        <v>36</v>
      </c>
      <c r="AE185" s="6">
        <v>51</v>
      </c>
      <c r="AF185" s="6">
        <v>787</v>
      </c>
      <c r="AG185" s="6">
        <v>741.44</v>
      </c>
    </row>
    <row r="186" spans="1:33" ht="15">
      <c r="A186" s="12" t="s">
        <v>2326</v>
      </c>
      <c r="B186" t="s">
        <v>375</v>
      </c>
      <c r="C186" t="s">
        <v>2327</v>
      </c>
      <c r="D186" s="18">
        <v>128.1</v>
      </c>
      <c r="E186" s="3">
        <f>IF(AND(S186&lt;&gt;0,D186&gt;0),D186/S186,"")</f>
        <v>24.124293785310734</v>
      </c>
      <c r="F186" s="3">
        <f>IF(AND(U186&lt;&gt;0,D186&gt;0),D186/U186,"")</f>
        <v>8.232647814910026</v>
      </c>
      <c r="G186" s="4">
        <f>IF(AND(D186&lt;&gt;0,Y186&gt;0),Y186/D186,"")</f>
        <v>0.0234192037470726</v>
      </c>
      <c r="H186" s="4">
        <f>IF(AND(D186&lt;&gt;0,AB186&gt;0),AB186/D186,"")</f>
        <v>0.05144418423106948</v>
      </c>
      <c r="I186" s="3">
        <f>IF(AC186=AD186,0,O186/(AC186-AD186))</f>
        <v>3.371203360307228</v>
      </c>
      <c r="J186" s="3">
        <v>73.96</v>
      </c>
      <c r="K186" s="5">
        <f>IF(AND(S186&gt;0,U186&gt;0),U186/S186-1,"")</f>
        <v>1.930320150659134</v>
      </c>
      <c r="L186" s="3">
        <f>IF(AND(AB186&lt;&gt;0,U186&gt;0),U186/AB186,"")</f>
        <v>2.361153262518968</v>
      </c>
      <c r="M186" s="3">
        <f>IF(AND(AF186&lt;&gt;0,O186&gt;0),O186/AF186,"")</f>
        <v>1.6300446780290467</v>
      </c>
      <c r="N186" t="s">
        <v>36</v>
      </c>
      <c r="O186" s="6">
        <f>D186*AG186/100</f>
        <v>2457.9443699999997</v>
      </c>
      <c r="P186" t="s">
        <v>1760</v>
      </c>
      <c r="Q186" t="s">
        <v>1761</v>
      </c>
      <c r="R186" t="s">
        <v>2626</v>
      </c>
      <c r="S186">
        <v>5.31</v>
      </c>
      <c r="T186">
        <v>11.65</v>
      </c>
      <c r="U186">
        <v>15.56</v>
      </c>
      <c r="V186">
        <v>8.9</v>
      </c>
      <c r="W186">
        <v>8.9</v>
      </c>
      <c r="X186">
        <v>5.6</v>
      </c>
      <c r="Y186">
        <v>3</v>
      </c>
      <c r="Z186">
        <v>4</v>
      </c>
      <c r="AA186">
        <v>4.17</v>
      </c>
      <c r="AB186">
        <v>6.59</v>
      </c>
      <c r="AC186" s="6">
        <v>3392.4</v>
      </c>
      <c r="AD186" s="6">
        <v>2663.3</v>
      </c>
      <c r="AE186" s="6">
        <v>146.3</v>
      </c>
      <c r="AF186" s="6">
        <v>1507.9</v>
      </c>
      <c r="AG186" s="6">
        <v>1918.77</v>
      </c>
    </row>
    <row r="187" spans="1:33" ht="15">
      <c r="A187" s="12" t="s">
        <v>1779</v>
      </c>
      <c r="B187" t="s">
        <v>378</v>
      </c>
      <c r="C187" t="s">
        <v>379</v>
      </c>
      <c r="D187" s="18">
        <v>269.4</v>
      </c>
      <c r="E187" s="3">
        <f>IF(AND(S187&lt;&gt;0,D187&gt;0),D187/S187,"")</f>
        <v>12.541899441340782</v>
      </c>
      <c r="F187" s="3">
        <f>IF(AND(U187&lt;&gt;0,D187&gt;0),D187/U187,"")</f>
        <v>11.000408329930584</v>
      </c>
      <c r="G187" s="4">
        <f>IF(AND(D187&lt;&gt;0,Y187&gt;0),Y187/D187,"")</f>
        <v>0.05178173719376392</v>
      </c>
      <c r="H187" s="4">
        <f>IF(AND(D187&lt;&gt;0,AB187&gt;0),AB187/D187,"")</f>
        <v>0.06017074981440238</v>
      </c>
      <c r="I187" s="3">
        <f>IF(AC187=AD187,0,O187/(AC187-AD187))</f>
        <v>0.034299599399612565</v>
      </c>
      <c r="J187" s="3">
        <v>0</v>
      </c>
      <c r="K187" s="5">
        <f>IF(AND(S187&gt;0,U187&gt;0),U187/S187-1,"")</f>
        <v>0.1401303538175045</v>
      </c>
      <c r="L187" s="3">
        <f>IF(AND(AB187&lt;&gt;0,U187&gt;0),U187/AB187,"")</f>
        <v>1.5107958050586057</v>
      </c>
      <c r="M187" s="3">
        <f>IF(AND(AF187&lt;&gt;0,O187&gt;0),O187/AF187,"")</f>
      </c>
      <c r="N187" t="s">
        <v>2324</v>
      </c>
      <c r="O187" s="6">
        <f>D187*AG187/100</f>
        <v>16041.854039999998</v>
      </c>
      <c r="P187" t="s">
        <v>1762</v>
      </c>
      <c r="Q187" t="s">
        <v>70</v>
      </c>
      <c r="R187" t="s">
        <v>2599</v>
      </c>
      <c r="S187">
        <v>21.48</v>
      </c>
      <c r="T187">
        <v>25.1</v>
      </c>
      <c r="U187">
        <v>24.49</v>
      </c>
      <c r="V187">
        <v>8.09</v>
      </c>
      <c r="W187">
        <v>9.8</v>
      </c>
      <c r="X187">
        <v>11.8</v>
      </c>
      <c r="Y187">
        <v>13.95</v>
      </c>
      <c r="Z187">
        <v>14.65</v>
      </c>
      <c r="AA187">
        <v>15.27</v>
      </c>
      <c r="AB187">
        <v>16.21</v>
      </c>
      <c r="AC187" s="6">
        <v>467854</v>
      </c>
      <c r="AD187" s="6">
        <v>156</v>
      </c>
      <c r="AE187" s="6">
        <v>0</v>
      </c>
      <c r="AG187" s="6">
        <v>5954.66</v>
      </c>
    </row>
    <row r="188" spans="1:33" ht="15">
      <c r="A188" s="12" t="s">
        <v>380</v>
      </c>
      <c r="B188" t="s">
        <v>381</v>
      </c>
      <c r="C188" t="s">
        <v>382</v>
      </c>
      <c r="D188" s="18">
        <v>68.54</v>
      </c>
      <c r="E188" s="3">
        <f>IF(AND(S188&lt;&gt;0,D188&gt;0),D188/S188,"")</f>
        <v>20.218289085545724</v>
      </c>
      <c r="F188" s="3">
        <f>IF(AND(U188&lt;&gt;0,D188&gt;0),D188/U188,"")</f>
        <v>9.453793103448277</v>
      </c>
      <c r="G188" s="4">
        <f>IF(AND(D188&lt;&gt;0,Y188&gt;0),Y188/D188,"")</f>
        <v>0.0415815582141815</v>
      </c>
      <c r="H188" s="4">
        <f>IF(AND(D188&lt;&gt;0,AB188&gt;0),AB188/D188,"")</f>
        <v>0.06448789028304638</v>
      </c>
      <c r="I188" s="3">
        <f>IF(AC188=AD188,0,O188/(AC188-AD188))</f>
        <v>0.06057608602425268</v>
      </c>
      <c r="J188" s="3">
        <v>0</v>
      </c>
      <c r="K188" s="5">
        <f>IF(AND(S188&gt;0,U188&gt;0),U188/S188-1,"")</f>
        <v>1.1386430678466075</v>
      </c>
      <c r="L188" s="3">
        <f>IF(AND(AB188&lt;&gt;0,U188&gt;0),U188/AB188,"")</f>
        <v>1.6402714932126696</v>
      </c>
      <c r="M188" s="3">
        <f>IF(AND(AF188&lt;&gt;0,O188&gt;0),O188/AF188,"")</f>
      </c>
      <c r="N188" t="s">
        <v>36</v>
      </c>
      <c r="O188" s="6">
        <f>D188*AG188/100</f>
        <v>49314.749328000005</v>
      </c>
      <c r="P188" t="s">
        <v>1762</v>
      </c>
      <c r="Q188" t="s">
        <v>89</v>
      </c>
      <c r="R188" t="s">
        <v>2712</v>
      </c>
      <c r="S188">
        <v>3.39</v>
      </c>
      <c r="T188">
        <v>7.55</v>
      </c>
      <c r="U188">
        <v>7.25</v>
      </c>
      <c r="V188">
        <v>0</v>
      </c>
      <c r="W188">
        <v>0</v>
      </c>
      <c r="X188">
        <v>1.5</v>
      </c>
      <c r="Y188">
        <v>2.85</v>
      </c>
      <c r="Z188">
        <v>3.2</v>
      </c>
      <c r="AA188">
        <v>3.9</v>
      </c>
      <c r="AB188">
        <v>4.42</v>
      </c>
      <c r="AC188" s="6">
        <v>817793</v>
      </c>
      <c r="AD188" s="6">
        <v>3697</v>
      </c>
      <c r="AE188" s="6">
        <v>0</v>
      </c>
      <c r="AG188" s="6">
        <v>71950.32</v>
      </c>
    </row>
    <row r="189" spans="1:33" ht="15">
      <c r="A189" s="12" t="s">
        <v>1673</v>
      </c>
      <c r="B189" t="s">
        <v>389</v>
      </c>
      <c r="C189" t="s">
        <v>1674</v>
      </c>
      <c r="D189" s="18">
        <v>177.9</v>
      </c>
      <c r="E189" s="3">
        <f>IF(AND(S189&lt;&gt;0,D189&gt;0),D189/S189,"")</f>
        <v>25.0210970464135</v>
      </c>
      <c r="F189" s="3">
        <f>IF(AND(U189&lt;&gt;0,D189&gt;0),D189/U189,"")</f>
        <v>20.97877358490566</v>
      </c>
      <c r="G189" s="4">
        <f>IF(AND(D189&lt;&gt;0,Y189&gt;0),Y189/D189,"")</f>
        <v>0.031197301854974702</v>
      </c>
      <c r="H189" s="4">
        <f>IF(AND(D189&lt;&gt;0,AB189&gt;0),AB189/D189,"")</f>
        <v>0.04418212478920742</v>
      </c>
      <c r="I189" s="3">
        <f>IF(AC189=AD189,0,O189/(AC189-AD189))</f>
        <v>0.8028661930289693</v>
      </c>
      <c r="J189" s="3">
        <v>42.57</v>
      </c>
      <c r="K189" s="5">
        <f>IF(AND(S189&gt;0,U189&gt;0),U189/S189-1,"")</f>
        <v>0.19268635724331928</v>
      </c>
      <c r="L189" s="3">
        <f>IF(AND(AB189&lt;&gt;0,U189&gt;0),U189/AB189,"")</f>
        <v>1.078880407124682</v>
      </c>
      <c r="M189" s="3">
        <f>IF(AND(AF189&lt;&gt;0,O189&gt;0),O189/AF189,"")</f>
        <v>16.945650430975512</v>
      </c>
      <c r="N189" t="s">
        <v>36</v>
      </c>
      <c r="O189" s="6">
        <f>D189*AG189/100</f>
        <v>1238.5575900000001</v>
      </c>
      <c r="P189" t="s">
        <v>1760</v>
      </c>
      <c r="Q189" t="s">
        <v>114</v>
      </c>
      <c r="R189" t="s">
        <v>2713</v>
      </c>
      <c r="S189">
        <v>7.11</v>
      </c>
      <c r="U189">
        <v>8.48</v>
      </c>
      <c r="V189">
        <v>7</v>
      </c>
      <c r="W189">
        <v>7</v>
      </c>
      <c r="X189">
        <v>9</v>
      </c>
      <c r="Y189">
        <v>5.55</v>
      </c>
      <c r="Z189">
        <v>7.55</v>
      </c>
      <c r="AB189">
        <v>7.86</v>
      </c>
      <c r="AC189" s="6">
        <v>1542.98</v>
      </c>
      <c r="AD189" s="6">
        <v>0.31</v>
      </c>
      <c r="AE189" s="6">
        <v>42.94</v>
      </c>
      <c r="AF189" s="6">
        <v>73.09</v>
      </c>
      <c r="AG189" s="6">
        <v>696.21</v>
      </c>
    </row>
    <row r="190" spans="1:33" ht="15">
      <c r="A190" s="12" t="s">
        <v>383</v>
      </c>
      <c r="B190" t="s">
        <v>384</v>
      </c>
      <c r="C190" t="s">
        <v>385</v>
      </c>
      <c r="D190" s="18">
        <v>759.5</v>
      </c>
      <c r="E190" s="3">
        <f>IF(AND(S190&lt;&gt;0,D190&gt;0),D190/S190,"")</f>
        <v>13.560078557400464</v>
      </c>
      <c r="F190" s="3">
        <f>IF(AND(U190&lt;&gt;0,D190&gt;0),D190/U190,"")</f>
        <v>17.021515015688035</v>
      </c>
      <c r="G190" s="4">
        <f>IF(AND(D190&lt;&gt;0,Y190&gt;0),Y190/D190,"")</f>
        <v>0.18332297564186967</v>
      </c>
      <c r="H190" s="4">
        <f>IF(AND(D190&lt;&gt;0,AB190&gt;0),AB190/D190,"")</f>
        <v>0.05964450296247531</v>
      </c>
      <c r="I190" s="3">
        <f>IF(AC190=AD190,0,O190/(AC190-AD190))</f>
        <v>0.7195206211268608</v>
      </c>
      <c r="J190" s="3">
        <v>0</v>
      </c>
      <c r="K190" s="5">
        <f>IF(AND(S190&gt;0,U190&gt;0),U190/S190-1,"")</f>
        <v>-0.2033565434743796</v>
      </c>
      <c r="L190" s="3">
        <f>IF(AND(AB190&lt;&gt;0,U190&gt;0),U190/AB190,"")</f>
        <v>0.9849889624724062</v>
      </c>
      <c r="M190" s="3">
        <f>IF(AND(AF190&lt;&gt;0,O190&gt;0),O190/AF190,"")</f>
      </c>
      <c r="N190" t="s">
        <v>36</v>
      </c>
      <c r="O190" s="6">
        <f>D190*AG190/100</f>
        <v>1515.2025</v>
      </c>
      <c r="P190" t="s">
        <v>1760</v>
      </c>
      <c r="Q190" t="s">
        <v>46</v>
      </c>
      <c r="R190" t="s">
        <v>2707</v>
      </c>
      <c r="S190">
        <v>56.01</v>
      </c>
      <c r="T190">
        <v>11.3</v>
      </c>
      <c r="U190">
        <v>44.62</v>
      </c>
      <c r="V190">
        <v>45.1569</v>
      </c>
      <c r="W190">
        <v>26.3415</v>
      </c>
      <c r="X190">
        <v>48.92</v>
      </c>
      <c r="Y190">
        <v>139.2338</v>
      </c>
      <c r="Z190">
        <v>11.2892</v>
      </c>
      <c r="AA190">
        <v>57.44</v>
      </c>
      <c r="AB190">
        <v>45.3</v>
      </c>
      <c r="AC190" s="6">
        <v>2230.32</v>
      </c>
      <c r="AD190" s="6">
        <v>124.47</v>
      </c>
      <c r="AE190" s="6">
        <v>0</v>
      </c>
      <c r="AG190" s="6">
        <v>199.5</v>
      </c>
    </row>
    <row r="191" spans="1:33" ht="15">
      <c r="A191" s="12" t="s">
        <v>386</v>
      </c>
      <c r="B191" t="s">
        <v>387</v>
      </c>
      <c r="C191" t="s">
        <v>388</v>
      </c>
      <c r="D191" s="18">
        <v>3770</v>
      </c>
      <c r="E191" s="3">
        <f>IF(AND(S191&lt;&gt;0,D191&gt;0),D191/S191,"")</f>
        <v>52.05744269538801</v>
      </c>
      <c r="F191" s="3">
        <f>IF(AND(U191&lt;&gt;0,D191&gt;0),D191/U191,"")</f>
        <v>22.024887538704213</v>
      </c>
      <c r="G191" s="4">
        <f>IF(AND(D191&lt;&gt;0,Y191&gt;0),Y191/D191,"")</f>
        <v>0.009867374005305041</v>
      </c>
      <c r="H191" s="4">
        <f>IF(AND(D191&lt;&gt;0,AB191&gt;0),AB191/D191,"")</f>
        <v>0.01602917771883289</v>
      </c>
      <c r="I191" s="3">
        <f>IF(AC191=AD191,0,O191/(AC191-AD191))</f>
        <v>0.023290175004280576</v>
      </c>
      <c r="J191" s="3">
        <v>-4.45</v>
      </c>
      <c r="K191" s="5">
        <f>IF(AND(S191&gt;0,U191&gt;0),U191/S191-1,"")</f>
        <v>1.3635735984534656</v>
      </c>
      <c r="L191" s="3">
        <f>IF(AND(AB191&lt;&gt;0,U191&gt;0),U191/AB191,"")</f>
        <v>2.832533509846103</v>
      </c>
      <c r="M191" s="3">
        <f>IF(AND(AF191&lt;&gt;0,O191&gt;0),O191/AF191,"")</f>
        <v>7.88012129624042</v>
      </c>
      <c r="N191" t="s">
        <v>2324</v>
      </c>
      <c r="O191" s="6">
        <f>D191*AG191/100</f>
        <v>13058.149</v>
      </c>
      <c r="P191" t="s">
        <v>1762</v>
      </c>
      <c r="Q191" t="s">
        <v>47</v>
      </c>
      <c r="R191" t="s">
        <v>2585</v>
      </c>
      <c r="S191">
        <v>72.42</v>
      </c>
      <c r="T191">
        <v>148.27</v>
      </c>
      <c r="U191">
        <v>171.17</v>
      </c>
      <c r="V191">
        <v>29.5</v>
      </c>
      <c r="W191">
        <v>30.8</v>
      </c>
      <c r="X191">
        <v>33.2</v>
      </c>
      <c r="Y191">
        <v>37.2</v>
      </c>
      <c r="Z191">
        <v>45.6</v>
      </c>
      <c r="AA191">
        <v>50.86</v>
      </c>
      <c r="AB191">
        <v>60.43</v>
      </c>
      <c r="AC191" s="6">
        <v>564795.5</v>
      </c>
      <c r="AD191" s="6">
        <v>4123.5</v>
      </c>
      <c r="AE191" s="6">
        <v>559611</v>
      </c>
      <c r="AF191" s="6">
        <v>1657.1</v>
      </c>
      <c r="AG191" s="6">
        <v>346.37</v>
      </c>
    </row>
    <row r="192" spans="1:33" ht="15">
      <c r="A192" s="12" t="s">
        <v>1780</v>
      </c>
      <c r="B192" t="s">
        <v>390</v>
      </c>
      <c r="C192" t="s">
        <v>391</v>
      </c>
      <c r="D192" s="18">
        <v>256.8</v>
      </c>
      <c r="E192" s="3">
        <f>IF(AND(S192&lt;&gt;0,D192&gt;0),D192/S192,"")</f>
        <v>6.55436447166922</v>
      </c>
      <c r="F192" s="3">
        <f>IF(AND(U192&lt;&gt;0,D192&gt;0),D192/U192,"")</f>
        <v>7.550720376359895</v>
      </c>
      <c r="G192" s="4">
        <f>IF(AND(D192&lt;&gt;0,Y192&gt;0),Y192/D192,"")</f>
        <v>0.029205607476635514</v>
      </c>
      <c r="H192" s="4">
        <f>IF(AND(D192&lt;&gt;0,AB192&gt;0),AB192/D192,"")</f>
        <v>0.029439252336448594</v>
      </c>
      <c r="I192" s="3">
        <f>IF(AC192=AD192,0,O192/(AC192-AD192))</f>
        <v>0.21894842615012108</v>
      </c>
      <c r="J192" s="3">
        <v>134.59</v>
      </c>
      <c r="K192" s="5">
        <f>IF(AND(S192&gt;0,U192&gt;0),U192/S192-1,"")</f>
        <v>-0.1319550791220011</v>
      </c>
      <c r="L192" s="3">
        <f>IF(AND(AB192&lt;&gt;0,U192&gt;0),U192/AB192,"")</f>
        <v>4.498677248677248</v>
      </c>
      <c r="M192" s="3">
        <f>IF(AND(AF192&lt;&gt;0,O192&gt;0),O192/AF192,"")</f>
        <v>0.5201861936720997</v>
      </c>
      <c r="N192" t="s">
        <v>36</v>
      </c>
      <c r="O192" s="6">
        <f>D192*AG192/100</f>
        <v>1085.1084</v>
      </c>
      <c r="P192" t="s">
        <v>1760</v>
      </c>
      <c r="Q192" t="s">
        <v>1761</v>
      </c>
      <c r="R192" t="s">
        <v>2487</v>
      </c>
      <c r="S192">
        <v>39.18</v>
      </c>
      <c r="T192">
        <v>34.42</v>
      </c>
      <c r="U192">
        <v>34.01</v>
      </c>
      <c r="V192">
        <v>0</v>
      </c>
      <c r="W192">
        <v>0</v>
      </c>
      <c r="X192">
        <v>0</v>
      </c>
      <c r="Y192">
        <v>7.5</v>
      </c>
      <c r="Z192">
        <v>7.5</v>
      </c>
      <c r="AA192">
        <v>7.51</v>
      </c>
      <c r="AB192">
        <v>7.56</v>
      </c>
      <c r="AC192" s="6">
        <v>4965</v>
      </c>
      <c r="AD192" s="6">
        <v>9</v>
      </c>
      <c r="AE192" s="6">
        <v>279</v>
      </c>
      <c r="AF192" s="6">
        <v>2086</v>
      </c>
      <c r="AG192" s="6">
        <v>422.55</v>
      </c>
    </row>
    <row r="193" spans="1:33" ht="15">
      <c r="A193" s="12" t="s">
        <v>392</v>
      </c>
      <c r="B193" t="s">
        <v>393</v>
      </c>
      <c r="C193" t="s">
        <v>394</v>
      </c>
      <c r="D193" s="18">
        <v>107.9</v>
      </c>
      <c r="E193" s="3">
        <f>IF(AND(S193&lt;&gt;0,D193&gt;0),D193/S193,"")</f>
        <v>7.835875090777052</v>
      </c>
      <c r="F193" s="3">
        <f>IF(AND(U193&lt;&gt;0,D193&gt;0),D193/U193,"")</f>
        <v>7.550734779566131</v>
      </c>
      <c r="G193" s="4">
        <f>IF(AND(D193&lt;&gt;0,Y193&gt;0),Y193/D193,"")</f>
        <v>0.06580166821130676</v>
      </c>
      <c r="H193" s="4">
        <f>IF(AND(D193&lt;&gt;0,AB193&gt;0),AB193/D193,"")</f>
        <v>0.07265987025023168</v>
      </c>
      <c r="I193" s="3">
        <f>IF(AC193=AD193,0,O193/(AC193-AD193))</f>
        <v>0.2700695585215606</v>
      </c>
      <c r="J193" s="3">
        <v>168.77</v>
      </c>
      <c r="K193" s="5">
        <f>IF(AND(S193&gt;0,U193&gt;0),U193/S193-1,"")</f>
        <v>0.03776325344952802</v>
      </c>
      <c r="L193" s="3">
        <f>IF(AND(AB193&lt;&gt;0,U193&gt;0),U193/AB193,"")</f>
        <v>1.822704081632653</v>
      </c>
      <c r="M193" s="3">
        <f>IF(AND(AF193&lt;&gt;0,O193&gt;0),O193/AF193,"")</f>
        <v>0.7296747572815535</v>
      </c>
      <c r="N193" t="s">
        <v>2324</v>
      </c>
      <c r="O193" s="6">
        <f>D193*AG193/100</f>
        <v>683.92415</v>
      </c>
      <c r="P193" t="s">
        <v>1760</v>
      </c>
      <c r="Q193" t="s">
        <v>1761</v>
      </c>
      <c r="R193" t="s">
        <v>2714</v>
      </c>
      <c r="S193">
        <v>13.77</v>
      </c>
      <c r="T193">
        <v>13.74</v>
      </c>
      <c r="U193">
        <v>14.29</v>
      </c>
      <c r="V193">
        <v>6.2</v>
      </c>
      <c r="W193">
        <v>6.5</v>
      </c>
      <c r="X193">
        <v>6.8</v>
      </c>
      <c r="Y193">
        <v>7.1</v>
      </c>
      <c r="Z193">
        <v>7.4</v>
      </c>
      <c r="AA193">
        <v>7.53</v>
      </c>
      <c r="AB193">
        <v>7.84</v>
      </c>
      <c r="AC193" s="6">
        <v>2797.2</v>
      </c>
      <c r="AD193" s="6">
        <v>264.8</v>
      </c>
      <c r="AE193" s="6">
        <v>185.6</v>
      </c>
      <c r="AF193" s="6">
        <v>937.3</v>
      </c>
      <c r="AG193" s="6">
        <v>633.85</v>
      </c>
    </row>
    <row r="194" spans="1:33" ht="15">
      <c r="A194" s="12" t="s">
        <v>395</v>
      </c>
      <c r="B194" t="s">
        <v>2642</v>
      </c>
      <c r="C194" t="s">
        <v>396</v>
      </c>
      <c r="D194" s="18">
        <v>2663</v>
      </c>
      <c r="E194" s="3">
        <f>IF(AND(S194&lt;&gt;0,D194&gt;0),D194/S194,"")</f>
        <v>30.364880273660205</v>
      </c>
      <c r="F194" s="3">
        <f>IF(AND(U194&lt;&gt;0,D194&gt;0),D194/U194,"")</f>
        <v>17.16071658718907</v>
      </c>
      <c r="G194" s="4">
        <f>IF(AND(D194&lt;&gt;0,Y194&gt;0),Y194/D194,"")</f>
        <v>0.018845061960195267</v>
      </c>
      <c r="H194" s="4">
        <f>IF(AND(D194&lt;&gt;0,AB194&gt;0),AB194/D194,"")</f>
        <v>0.02787457754412317</v>
      </c>
      <c r="I194" s="3">
        <f>IF(AC194=AD194,0,O194/(AC194-AD194))</f>
        <v>20.58833265208196</v>
      </c>
      <c r="J194" s="3">
        <v>87.47</v>
      </c>
      <c r="K194" s="5">
        <f>IF(AND(S194&gt;0,U194&gt;0),U194/S194-1,"")</f>
        <v>0.7694412770809578</v>
      </c>
      <c r="L194" s="3">
        <f>IF(AND(AB194&lt;&gt;0,U194&gt;0),U194/AB194,"")</f>
        <v>2.0905294355381923</v>
      </c>
      <c r="M194" s="3">
        <f>IF(AND(AF194&lt;&gt;0,O194&gt;0),O194/AF194,"")</f>
        <v>10.826556857687562</v>
      </c>
      <c r="N194" t="s">
        <v>2324</v>
      </c>
      <c r="O194" s="6">
        <f>D194*AG194/100</f>
        <v>11584.848899999999</v>
      </c>
      <c r="P194" t="s">
        <v>1762</v>
      </c>
      <c r="Q194" t="s">
        <v>1766</v>
      </c>
      <c r="R194" t="s">
        <v>2558</v>
      </c>
      <c r="S194">
        <v>87.7</v>
      </c>
      <c r="T194">
        <v>138.97</v>
      </c>
      <c r="U194">
        <v>155.18</v>
      </c>
      <c r="V194">
        <v>30.1046</v>
      </c>
      <c r="W194">
        <v>33.1151</v>
      </c>
      <c r="X194">
        <v>36.4266</v>
      </c>
      <c r="Y194">
        <v>50.1844</v>
      </c>
      <c r="Z194">
        <v>66.2753</v>
      </c>
      <c r="AA194">
        <v>68.44</v>
      </c>
      <c r="AB194">
        <v>74.23</v>
      </c>
      <c r="AC194" s="6">
        <v>3591.09</v>
      </c>
      <c r="AD194" s="6">
        <v>3028.4</v>
      </c>
      <c r="AE194" s="6">
        <v>116.7</v>
      </c>
      <c r="AF194" s="6">
        <v>1070.04</v>
      </c>
      <c r="AG194" s="6">
        <v>435.03</v>
      </c>
    </row>
    <row r="195" spans="1:33" ht="15">
      <c r="A195" s="12" t="s">
        <v>2205</v>
      </c>
      <c r="B195" t="s">
        <v>2206</v>
      </c>
      <c r="C195" t="s">
        <v>2207</v>
      </c>
      <c r="D195" s="18">
        <v>161.1</v>
      </c>
      <c r="E195" s="3">
        <f>IF(AND(S195&lt;&gt;0,D195&gt;0),D195/S195,"")</f>
        <v>10.235069885641677</v>
      </c>
      <c r="F195" s="3">
        <f>IF(AND(U195&lt;&gt;0,D195&gt;0),D195/U195,"")</f>
        <v>9.589285714285714</v>
      </c>
      <c r="G195" s="4">
        <f>IF(AND(D195&lt;&gt;0,Y195&gt;0),Y195/D195,"")</f>
        <v>0.006207324643078833</v>
      </c>
      <c r="H195" s="4">
        <f>IF(AND(D195&lt;&gt;0,AB195&gt;0),AB195/D195,"")</f>
        <v>0.03451272501551831</v>
      </c>
      <c r="I195" s="3">
        <f>IF(AC195=AD195,0,O195/(AC195-AD195))</f>
        <v>1.0201797525044196</v>
      </c>
      <c r="J195" s="3">
        <v>-7.92</v>
      </c>
      <c r="K195" s="5">
        <f>IF(AND(S195&gt;0,U195&gt;0),U195/S195-1,"")</f>
        <v>0.06734434561626435</v>
      </c>
      <c r="L195" s="3">
        <f>IF(AND(AB195&lt;&gt;0,U195&gt;0),U195/AB195,"")</f>
        <v>3.02158273381295</v>
      </c>
      <c r="M195" s="3">
        <f>IF(AND(AF195&lt;&gt;0,O195&gt;0),O195/AF195,"")</f>
        <v>1.3612557320333387</v>
      </c>
      <c r="N195" t="s">
        <v>36</v>
      </c>
      <c r="O195" s="6">
        <f>D195*AG195/100</f>
        <v>865.6225200000001</v>
      </c>
      <c r="P195" t="s">
        <v>1760</v>
      </c>
      <c r="Q195" t="s">
        <v>1770</v>
      </c>
      <c r="R195" t="s">
        <v>2715</v>
      </c>
      <c r="S195">
        <v>15.74</v>
      </c>
      <c r="T195">
        <v>14.16</v>
      </c>
      <c r="U195">
        <v>16.8</v>
      </c>
      <c r="V195">
        <v>0</v>
      </c>
      <c r="W195">
        <v>0</v>
      </c>
      <c r="X195">
        <v>0</v>
      </c>
      <c r="Y195">
        <v>1</v>
      </c>
      <c r="Z195">
        <v>5.3</v>
      </c>
      <c r="AA195">
        <v>4.89</v>
      </c>
      <c r="AB195">
        <v>5.56</v>
      </c>
      <c r="AC195" s="6">
        <v>919.8</v>
      </c>
      <c r="AD195" s="6">
        <v>71.3</v>
      </c>
      <c r="AE195" s="6">
        <v>119</v>
      </c>
      <c r="AF195" s="6">
        <v>635.9</v>
      </c>
      <c r="AG195" s="6">
        <v>537.32</v>
      </c>
    </row>
    <row r="196" spans="1:33" ht="15">
      <c r="A196" s="12" t="s">
        <v>2172</v>
      </c>
      <c r="B196" t="s">
        <v>1736</v>
      </c>
      <c r="C196" t="s">
        <v>2173</v>
      </c>
      <c r="D196" s="18">
        <v>587</v>
      </c>
      <c r="E196" s="3">
        <f>IF(AND(S196&lt;&gt;0,D196&gt;0),D196/S196,"")</f>
        <v>18.93548387096774</v>
      </c>
      <c r="F196" s="3">
        <f>IF(AND(U196&lt;&gt;0,D196&gt;0),D196/U196,"")</f>
        <v>18.966074313408726</v>
      </c>
      <c r="G196" s="4">
        <f>IF(AND(D196&lt;&gt;0,Y196&gt;0),Y196/D196,"")</f>
        <v>0.014378194207836455</v>
      </c>
      <c r="H196" s="4">
        <f>IF(AND(D196&lt;&gt;0,AB196&gt;0),AB196/D196,"")</f>
        <v>0.01393526405451448</v>
      </c>
      <c r="I196" s="3">
        <f>IF(AC196=AD196,0,O196/(AC196-AD196))</f>
        <v>0.8218</v>
      </c>
      <c r="J196" s="3">
        <v>35.59</v>
      </c>
      <c r="K196" s="5">
        <f>IF(AND(S196&gt;0,U196&gt;0),U196/S196-1,"")</f>
        <v>-0.001612903225806428</v>
      </c>
      <c r="L196" s="3">
        <f>IF(AND(AB196&lt;&gt;0,U196&gt;0),U196/AB196,"")</f>
        <v>3.7836185819070907</v>
      </c>
      <c r="M196" s="3">
        <f>IF(AND(AF196&lt;&gt;0,O196&gt;0),O196/AF196,"")</f>
        <v>1.5742447435431064</v>
      </c>
      <c r="N196" t="s">
        <v>36</v>
      </c>
      <c r="O196" s="6">
        <f>D196*AG196/100</f>
        <v>4327.5988</v>
      </c>
      <c r="P196" t="s">
        <v>1762</v>
      </c>
      <c r="Q196" t="s">
        <v>1765</v>
      </c>
      <c r="R196" t="s">
        <v>2667</v>
      </c>
      <c r="S196">
        <v>31</v>
      </c>
      <c r="U196">
        <v>30.95</v>
      </c>
      <c r="V196">
        <v>0</v>
      </c>
      <c r="W196">
        <v>12.7</v>
      </c>
      <c r="X196">
        <v>13.1</v>
      </c>
      <c r="Y196">
        <v>8.44</v>
      </c>
      <c r="Z196">
        <v>4.7</v>
      </c>
      <c r="AB196">
        <v>8.18</v>
      </c>
      <c r="AC196" s="6">
        <v>7422</v>
      </c>
      <c r="AD196" s="6">
        <v>2156</v>
      </c>
      <c r="AE196" s="6">
        <v>377</v>
      </c>
      <c r="AF196" s="6">
        <v>2749</v>
      </c>
      <c r="AG196" s="6">
        <v>737.24</v>
      </c>
    </row>
    <row r="197" spans="1:33" ht="15">
      <c r="A197" s="12" t="s">
        <v>1807</v>
      </c>
      <c r="B197" t="s">
        <v>1818</v>
      </c>
      <c r="C197" t="s">
        <v>1808</v>
      </c>
      <c r="D197" s="18">
        <v>377.9</v>
      </c>
      <c r="E197" s="3">
        <f>IF(AND(S197&lt;&gt;0,D197&gt;0),D197/S197,"")</f>
        <v>19.095502779181405</v>
      </c>
      <c r="F197" s="3">
        <f>IF(AND(U197&lt;&gt;0,D197&gt;0),D197/U197,"")</f>
        <v>16.78809418036428</v>
      </c>
      <c r="G197" s="4">
        <f>IF(AND(D197&lt;&gt;0,Y197&gt;0),Y197/D197,"")</f>
        <v>0.01746493781423657</v>
      </c>
      <c r="H197" s="4">
        <f>IF(AND(D197&lt;&gt;0,AB197&gt;0),AB197/D197,"")</f>
        <v>0.021619476051865573</v>
      </c>
      <c r="I197" s="3">
        <f>IF(AC197=AD197,0,O197/(AC197-AD197))</f>
        <v>1.690377680841736</v>
      </c>
      <c r="J197" s="3">
        <v>71.98</v>
      </c>
      <c r="K197" s="5">
        <f>IF(AND(S197&gt;0,U197&gt;0),U197/S197-1,"")</f>
        <v>0.13744315310763033</v>
      </c>
      <c r="L197" s="3">
        <f>IF(AND(AB197&lt;&gt;0,U197&gt;0),U197/AB197,"")</f>
        <v>2.7552019583843332</v>
      </c>
      <c r="M197" s="3">
        <f>IF(AND(AF197&lt;&gt;0,O197&gt;0),O197/AF197,"")</f>
        <v>2.689859003516017</v>
      </c>
      <c r="N197" t="s">
        <v>2324</v>
      </c>
      <c r="O197" s="6">
        <f>D197*AG197/100</f>
        <v>3855.7514899999996</v>
      </c>
      <c r="P197" t="s">
        <v>1762</v>
      </c>
      <c r="Q197" t="s">
        <v>1761</v>
      </c>
      <c r="R197" t="s">
        <v>2567</v>
      </c>
      <c r="S197">
        <v>19.79</v>
      </c>
      <c r="T197">
        <v>20.49</v>
      </c>
      <c r="U197">
        <v>22.51</v>
      </c>
      <c r="V197">
        <v>0</v>
      </c>
      <c r="W197">
        <v>2</v>
      </c>
      <c r="X197">
        <v>6.3</v>
      </c>
      <c r="Y197">
        <v>6.6</v>
      </c>
      <c r="Z197">
        <v>7.3</v>
      </c>
      <c r="AA197">
        <v>7.35</v>
      </c>
      <c r="AB197">
        <v>8.17</v>
      </c>
      <c r="AC197" s="6">
        <v>3298</v>
      </c>
      <c r="AD197" s="6">
        <v>1017</v>
      </c>
      <c r="AE197" s="6">
        <v>218</v>
      </c>
      <c r="AF197" s="6">
        <v>1433.44</v>
      </c>
      <c r="AG197" s="6">
        <v>1020.31</v>
      </c>
    </row>
    <row r="198" spans="1:33" ht="15">
      <c r="A198" s="12" t="s">
        <v>1704</v>
      </c>
      <c r="B198" t="s">
        <v>397</v>
      </c>
      <c r="C198" t="s">
        <v>1705</v>
      </c>
      <c r="D198" s="18">
        <v>317.6</v>
      </c>
      <c r="E198" s="3">
        <f>IF(AND(S198&lt;&gt;0,D198&gt;0),D198/S198,"")</f>
        <v>14.683310217290801</v>
      </c>
      <c r="F198" s="3">
        <f>IF(AND(U198&lt;&gt;0,D198&gt;0),D198/U198,"")</f>
        <v>13.288702928870295</v>
      </c>
      <c r="G198" s="4">
        <f>IF(AND(D198&lt;&gt;0,Y198&gt;0),Y198/D198,"")</f>
        <v>0.03463476070528967</v>
      </c>
      <c r="H198" s="4">
        <f>IF(AND(D198&lt;&gt;0,AB198&gt;0),AB198/D198,"")</f>
        <v>0.035453400503778335</v>
      </c>
      <c r="I198" s="3">
        <f>IF(AC198=AD198,0,O198/(AC198-AD198))</f>
        <v>1.1344788083614972</v>
      </c>
      <c r="J198" s="3">
        <v>200.75</v>
      </c>
      <c r="K198" s="5">
        <f>IF(AND(S198&gt;0,U198&gt;0),U198/S198-1,"")</f>
        <v>0.10494683310217279</v>
      </c>
      <c r="L198" s="3">
        <f>IF(AND(AB198&lt;&gt;0,U198&gt;0),U198/AB198,"")</f>
        <v>2.122557726465364</v>
      </c>
      <c r="M198" s="3">
        <f>IF(AND(AF198&lt;&gt;0,O198&gt;0),O198/AF198,"")</f>
        <v>0.916230408410837</v>
      </c>
      <c r="N198" t="s">
        <v>36</v>
      </c>
      <c r="O198" s="6">
        <f>D198*AG198/100</f>
        <v>906.3351200000001</v>
      </c>
      <c r="P198" t="s">
        <v>1760</v>
      </c>
      <c r="Q198" t="s">
        <v>1774</v>
      </c>
      <c r="R198" t="s">
        <v>2696</v>
      </c>
      <c r="S198">
        <v>21.63</v>
      </c>
      <c r="T198">
        <v>21.31</v>
      </c>
      <c r="U198">
        <v>23.9</v>
      </c>
      <c r="V198">
        <v>13.8</v>
      </c>
      <c r="W198">
        <v>10.6</v>
      </c>
      <c r="X198">
        <v>11</v>
      </c>
      <c r="Y198">
        <v>11</v>
      </c>
      <c r="Z198">
        <v>11</v>
      </c>
      <c r="AA198">
        <v>11.07</v>
      </c>
      <c r="AB198">
        <v>11.26</v>
      </c>
      <c r="AC198" s="6">
        <v>1039.3</v>
      </c>
      <c r="AD198" s="6">
        <v>240.4</v>
      </c>
      <c r="AE198" s="6">
        <v>124.5</v>
      </c>
      <c r="AF198" s="6">
        <v>989.2</v>
      </c>
      <c r="AG198" s="6">
        <v>285.37</v>
      </c>
    </row>
    <row r="199" spans="1:33" ht="15">
      <c r="A199" s="12" t="s">
        <v>398</v>
      </c>
      <c r="B199" t="s">
        <v>399</v>
      </c>
      <c r="C199" t="s">
        <v>400</v>
      </c>
      <c r="D199" s="18">
        <v>519.5</v>
      </c>
      <c r="E199" s="3">
        <f>IF(AND(S199&lt;&gt;0,D199&gt;0),D199/S199,"")</f>
        <v>17.415353670801206</v>
      </c>
      <c r="F199" s="3">
        <f>IF(AND(U199&lt;&gt;0,D199&gt;0),D199/U199,"")</f>
        <v>13.849640095974408</v>
      </c>
      <c r="G199" s="4">
        <f>IF(AND(D199&lt;&gt;0,Y199&gt;0),Y199/D199,"")</f>
        <v>0.028103946102021174</v>
      </c>
      <c r="H199" s="4">
        <f>IF(AND(D199&lt;&gt;0,AB199&gt;0),AB199/D199,"")</f>
        <v>0.03258902791145332</v>
      </c>
      <c r="I199" s="3">
        <f>IF(AC199=AD199,0,O199/(AC199-AD199))</f>
        <v>2.628604943908166</v>
      </c>
      <c r="J199" s="3">
        <v>48</v>
      </c>
      <c r="K199" s="5">
        <f>IF(AND(S199&gt;0,U199&gt;0),U199/S199-1,"")</f>
        <v>0.2574589339591016</v>
      </c>
      <c r="L199" s="3">
        <f>IF(AND(AB199&lt;&gt;0,U199&gt;0),U199/AB199,"")</f>
        <v>2.2155936207914944</v>
      </c>
      <c r="M199" s="3">
        <f>IF(AND(AF199&lt;&gt;0,O199&gt;0),O199/AF199,"")</f>
        <v>2.022775095362377</v>
      </c>
      <c r="N199" t="s">
        <v>2324</v>
      </c>
      <c r="O199" s="6">
        <f>D199*AG199/100</f>
        <v>4030.1770999999994</v>
      </c>
      <c r="P199" t="s">
        <v>1760</v>
      </c>
      <c r="Q199" t="s">
        <v>1768</v>
      </c>
      <c r="R199" t="s">
        <v>2570</v>
      </c>
      <c r="S199">
        <v>29.83</v>
      </c>
      <c r="T199">
        <v>35.79</v>
      </c>
      <c r="U199">
        <v>37.51</v>
      </c>
      <c r="V199">
        <v>12.15</v>
      </c>
      <c r="W199">
        <v>13.05</v>
      </c>
      <c r="X199">
        <v>14.1</v>
      </c>
      <c r="Y199">
        <v>14.6</v>
      </c>
      <c r="Z199">
        <v>15.35</v>
      </c>
      <c r="AA199">
        <v>16.1</v>
      </c>
      <c r="AB199">
        <v>16.93</v>
      </c>
      <c r="AC199" s="6">
        <v>5313.5</v>
      </c>
      <c r="AD199" s="6">
        <v>3780.3</v>
      </c>
      <c r="AE199" s="6">
        <v>178</v>
      </c>
      <c r="AF199" s="6">
        <v>1992.4</v>
      </c>
      <c r="AG199" s="6">
        <v>775.78</v>
      </c>
    </row>
    <row r="200" spans="1:33" ht="15">
      <c r="A200" s="12" t="s">
        <v>1781</v>
      </c>
      <c r="B200" t="s">
        <v>401</v>
      </c>
      <c r="C200" t="s">
        <v>402</v>
      </c>
      <c r="D200" s="18">
        <v>332.3</v>
      </c>
      <c r="E200" s="3">
        <f>IF(AND(S200&lt;&gt;0,D200&gt;0),D200/S200,"")</f>
        <v>8.774755743332454</v>
      </c>
      <c r="F200" s="3">
        <f>IF(AND(U200&lt;&gt;0,D200&gt;0),D200/U200,"")</f>
        <v>12.172161172161172</v>
      </c>
      <c r="G200" s="4">
        <f>IF(AND(D200&lt;&gt;0,Y200&gt;0),Y200/D200,"")</f>
        <v>0.07011736382786639</v>
      </c>
      <c r="H200" s="4">
        <f>IF(AND(D200&lt;&gt;0,AB200&gt;0),AB200/D200,"")</f>
        <v>0.05458922660246765</v>
      </c>
      <c r="I200" s="3">
        <f>IF(AC200=AD200,0,O200/(AC200-AD200))</f>
        <v>0.7119374681875124</v>
      </c>
      <c r="J200" s="3">
        <v>55.8</v>
      </c>
      <c r="K200" s="5">
        <f>IF(AND(S200&gt;0,U200&gt;0),U200/S200-1,"")</f>
        <v>-0.27911275415896486</v>
      </c>
      <c r="L200" s="3">
        <f>IF(AND(AB200&lt;&gt;0,U200&gt;0),U200/AB200,"")</f>
        <v>1.5049614112458656</v>
      </c>
      <c r="M200" s="3">
        <f>IF(AND(AF200&lt;&gt;0,O200&gt;0),O200/AF200,"")</f>
        <v>0.5082826012050461</v>
      </c>
      <c r="N200" t="s">
        <v>36</v>
      </c>
      <c r="O200" s="6">
        <f>D200*AG200/100</f>
        <v>5398.97779</v>
      </c>
      <c r="P200" t="s">
        <v>1762</v>
      </c>
      <c r="Q200" t="s">
        <v>154</v>
      </c>
      <c r="R200" t="s">
        <v>2716</v>
      </c>
      <c r="S200">
        <v>37.87</v>
      </c>
      <c r="U200">
        <v>27.3</v>
      </c>
      <c r="V200">
        <v>17</v>
      </c>
      <c r="W200">
        <v>17</v>
      </c>
      <c r="X200">
        <v>18</v>
      </c>
      <c r="Y200">
        <v>23.3</v>
      </c>
      <c r="Z200">
        <v>18.7</v>
      </c>
      <c r="AB200">
        <v>18.14</v>
      </c>
      <c r="AC200" s="6">
        <v>8292.5</v>
      </c>
      <c r="AD200" s="6">
        <v>709</v>
      </c>
      <c r="AE200" s="6">
        <v>646.2</v>
      </c>
      <c r="AF200" s="6">
        <v>10622</v>
      </c>
      <c r="AG200" s="6">
        <v>1624.73</v>
      </c>
    </row>
    <row r="201" spans="1:33" ht="15">
      <c r="A201" s="12" t="s">
        <v>1782</v>
      </c>
      <c r="B201" t="s">
        <v>403</v>
      </c>
      <c r="C201" t="s">
        <v>404</v>
      </c>
      <c r="D201" s="18">
        <v>610</v>
      </c>
      <c r="E201" s="3">
        <f>IF(AND(S201&lt;&gt;0,D201&gt;0),D201/S201,"")</f>
        <v>20.435510887772192</v>
      </c>
      <c r="F201" s="3">
        <f>IF(AND(U201&lt;&gt;0,D201&gt;0),D201/U201,"")</f>
        <v>17.47350329418505</v>
      </c>
      <c r="G201" s="4">
        <f>IF(AND(D201&lt;&gt;0,Y201&gt;0),Y201/D201,"")</f>
        <v>0.010524590163934425</v>
      </c>
      <c r="H201" s="4">
        <f>IF(AND(D201&lt;&gt;0,AB201&gt;0),AB201/D201,"")</f>
        <v>0.014918032786885246</v>
      </c>
      <c r="I201" s="3">
        <f>IF(AC201=AD201,0,O201/(AC201-AD201))</f>
        <v>0.418709363770873</v>
      </c>
      <c r="J201" s="3">
        <v>26.5</v>
      </c>
      <c r="K201" s="5">
        <f>IF(AND(S201&gt;0,U201&gt;0),U201/S201-1,"")</f>
        <v>0.16951423785594621</v>
      </c>
      <c r="L201" s="3">
        <f>IF(AND(AB201&lt;&gt;0,U201&gt;0),U201/AB201,"")</f>
        <v>3.836263736263736</v>
      </c>
      <c r="M201" s="3">
        <f>IF(AND(AF201&lt;&gt;0,O201&gt;0),O201/AF201,"")</f>
        <v>2.139215982721382</v>
      </c>
      <c r="N201" t="s">
        <v>36</v>
      </c>
      <c r="O201" s="6">
        <f>D201*AG201/100</f>
        <v>1980.914</v>
      </c>
      <c r="P201" t="s">
        <v>1760</v>
      </c>
      <c r="Q201" t="s">
        <v>1761</v>
      </c>
      <c r="R201" t="s">
        <v>2703</v>
      </c>
      <c r="S201">
        <v>29.85</v>
      </c>
      <c r="T201">
        <v>32.77</v>
      </c>
      <c r="U201">
        <v>34.91</v>
      </c>
      <c r="V201">
        <v>13.59</v>
      </c>
      <c r="W201">
        <v>22.74</v>
      </c>
      <c r="X201">
        <v>13.59</v>
      </c>
      <c r="Y201">
        <v>6.42</v>
      </c>
      <c r="Z201">
        <v>7.74</v>
      </c>
      <c r="AA201">
        <v>8.41</v>
      </c>
      <c r="AB201">
        <v>9.1</v>
      </c>
      <c r="AC201" s="6">
        <v>4731</v>
      </c>
      <c r="AD201" s="6">
        <v>0</v>
      </c>
      <c r="AE201" s="6">
        <v>337</v>
      </c>
      <c r="AF201" s="6">
        <v>926</v>
      </c>
      <c r="AG201" s="6">
        <v>324.74</v>
      </c>
    </row>
    <row r="202" spans="1:33" ht="15">
      <c r="A202" s="12" t="s">
        <v>405</v>
      </c>
      <c r="B202" t="s">
        <v>406</v>
      </c>
      <c r="C202" t="s">
        <v>407</v>
      </c>
      <c r="D202" s="18">
        <v>1839</v>
      </c>
      <c r="E202" s="3">
        <f>IF(AND(S202&lt;&gt;0,D202&gt;0),D202/S202,"")</f>
        <v>15.342900050058402</v>
      </c>
      <c r="F202" s="3">
        <f>IF(AND(U202&lt;&gt;0,D202&gt;0),D202/U202,"")</f>
        <v>12.796604272493214</v>
      </c>
      <c r="G202" s="4">
        <f>IF(AND(D202&lt;&gt;0,Y202&gt;0),Y202/D202,"")</f>
        <v>0.026919140837411638</v>
      </c>
      <c r="H202" s="4">
        <f>IF(AND(D202&lt;&gt;0,AB202&gt;0),AB202/D202,"")</f>
        <v>0.03275149537792278</v>
      </c>
      <c r="I202" s="3">
        <f>IF(AC202=AD202,0,O202/(AC202-AD202))</f>
        <v>1.2155209148879877</v>
      </c>
      <c r="J202" s="3">
        <v>40.27</v>
      </c>
      <c r="K202" s="5">
        <f>IF(AND(S202&gt;0,U202&gt;0),U202/S202-1,"")</f>
        <v>0.19898214583680973</v>
      </c>
      <c r="L202" s="3">
        <f>IF(AND(AB202&lt;&gt;0,U202&gt;0),U202/AB202,"")</f>
        <v>2.3860202556865353</v>
      </c>
      <c r="M202" s="3">
        <f>IF(AND(AF202&lt;&gt;0,O202&gt;0),O202/AF202,"")</f>
        <v>1.2377787389712216</v>
      </c>
      <c r="N202" t="s">
        <v>2324</v>
      </c>
      <c r="O202" s="6">
        <f>D202*AG202/100</f>
        <v>6753.5436</v>
      </c>
      <c r="P202" t="s">
        <v>1762</v>
      </c>
      <c r="Q202" t="s">
        <v>1783</v>
      </c>
      <c r="R202" t="s">
        <v>2585</v>
      </c>
      <c r="S202">
        <v>119.86</v>
      </c>
      <c r="T202">
        <v>131.91</v>
      </c>
      <c r="U202">
        <v>143.71</v>
      </c>
      <c r="V202">
        <v>25.1338</v>
      </c>
      <c r="W202">
        <v>34.8101</v>
      </c>
      <c r="X202">
        <v>37.8542</v>
      </c>
      <c r="Y202">
        <v>49.5043</v>
      </c>
      <c r="Z202">
        <v>50.2588</v>
      </c>
      <c r="AA202">
        <v>57.1</v>
      </c>
      <c r="AB202">
        <v>60.23</v>
      </c>
      <c r="AC202" s="6">
        <v>6239.82</v>
      </c>
      <c r="AD202" s="6">
        <v>683.73</v>
      </c>
      <c r="AE202" s="6">
        <v>351.68</v>
      </c>
      <c r="AF202" s="6">
        <v>5456.18</v>
      </c>
      <c r="AG202" s="6">
        <v>367.24</v>
      </c>
    </row>
    <row r="203" spans="1:33" ht="15">
      <c r="A203" s="12" t="s">
        <v>408</v>
      </c>
      <c r="B203" t="s">
        <v>409</v>
      </c>
      <c r="C203" t="s">
        <v>410</v>
      </c>
      <c r="D203" s="18">
        <v>751.955</v>
      </c>
      <c r="E203" s="3">
        <f>IF(AND(S203&lt;&gt;0,D203&gt;0),D203/S203,"")</f>
      </c>
      <c r="F203" s="3">
        <f>IF(AND(U203&lt;&gt;0,D203&gt;0),D203/U203,"")</f>
      </c>
      <c r="G203" s="4">
        <f>IF(AND(D203&lt;&gt;0,Y203&gt;0),Y203/D203,"")</f>
        <v>0.001994800220757891</v>
      </c>
      <c r="H203" s="4">
        <f>IF(AND(D203&lt;&gt;0,AB203&gt;0),AB203/D203,"")</f>
      </c>
      <c r="I203" s="3">
        <f>IF(AC203=AD203,0,O203/(AC203-AD203))</f>
        <v>0</v>
      </c>
      <c r="K203" s="5">
        <f>IF(AND(S203&gt;0,U203&gt;0),U203/S203-1,"")</f>
      </c>
      <c r="L203" s="3">
        <f>IF(AND(AB203&lt;&gt;0,U203&gt;0),U203/AB203,"")</f>
      </c>
      <c r="M203" s="3">
        <f>IF(AND(AF203&lt;&gt;0,O203&gt;0),O203/AF203,"")</f>
      </c>
      <c r="N203" t="s">
        <v>36</v>
      </c>
      <c r="O203" s="6">
        <f>D203*AG203/100</f>
        <v>1608.882918</v>
      </c>
      <c r="P203" t="s">
        <v>1760</v>
      </c>
      <c r="Q203" t="s">
        <v>32</v>
      </c>
      <c r="R203" t="s">
        <v>2694</v>
      </c>
      <c r="V203">
        <v>0.5</v>
      </c>
      <c r="W203">
        <v>3.95</v>
      </c>
      <c r="X203">
        <v>3.95</v>
      </c>
      <c r="Y203">
        <v>1.5</v>
      </c>
      <c r="Z203">
        <v>1.25</v>
      </c>
      <c r="AG203" s="6">
        <v>213.96</v>
      </c>
    </row>
    <row r="204" spans="1:33" ht="15">
      <c r="A204" s="12" t="s">
        <v>411</v>
      </c>
      <c r="B204" t="s">
        <v>412</v>
      </c>
      <c r="C204" t="s">
        <v>413</v>
      </c>
      <c r="D204" s="18">
        <v>326.5</v>
      </c>
      <c r="E204" s="3">
        <f>IF(AND(S204&lt;&gt;0,D204&gt;0),D204/S204,"")</f>
        <v>23.91941391941392</v>
      </c>
      <c r="F204" s="3">
        <f>IF(AND(U204&lt;&gt;0,D204&gt;0),D204/U204,"")</f>
        <v>17.900219298245617</v>
      </c>
      <c r="G204" s="4">
        <f>IF(AND(D204&lt;&gt;0,Y204&gt;0),Y204/D204,"")</f>
        <v>0.028637059724349156</v>
      </c>
      <c r="H204" s="4">
        <f>IF(AND(D204&lt;&gt;0,AB204&gt;0),AB204/D204,"")</f>
        <v>0.03562021439509954</v>
      </c>
      <c r="I204" s="3">
        <f>IF(AC204=AD204,0,O204/(AC204-AD204))</f>
        <v>19.105756800870513</v>
      </c>
      <c r="J204" s="3">
        <v>-23.91</v>
      </c>
      <c r="K204" s="5">
        <f>IF(AND(S204&gt;0,U204&gt;0),U204/S204-1,"")</f>
        <v>0.3362637362637362</v>
      </c>
      <c r="L204" s="3">
        <f>IF(AND(AB204&lt;&gt;0,U204&gt;0),U204/AB204,"")</f>
        <v>1.568357695614789</v>
      </c>
      <c r="M204" s="3">
        <f>IF(AND(AF204&lt;&gt;0,O204&gt;0),O204/AF204,"")</f>
        <v>5.549189500963939</v>
      </c>
      <c r="N204" t="s">
        <v>36</v>
      </c>
      <c r="O204" s="6">
        <f>D204*AG204/100</f>
        <v>1755.81905</v>
      </c>
      <c r="P204" t="s">
        <v>1760</v>
      </c>
      <c r="Q204" t="s">
        <v>51</v>
      </c>
      <c r="R204" t="s">
        <v>2560</v>
      </c>
      <c r="S204">
        <v>13.65</v>
      </c>
      <c r="T204">
        <v>16.56</v>
      </c>
      <c r="U204">
        <v>18.24</v>
      </c>
      <c r="V204">
        <v>19.02</v>
      </c>
      <c r="W204">
        <v>7.43</v>
      </c>
      <c r="X204">
        <v>8.24</v>
      </c>
      <c r="Y204">
        <v>9.35</v>
      </c>
      <c r="Z204">
        <v>9.94</v>
      </c>
      <c r="AA204">
        <v>10.6</v>
      </c>
      <c r="AB204">
        <v>11.63</v>
      </c>
      <c r="AC204" s="6">
        <v>249.52</v>
      </c>
      <c r="AD204" s="6">
        <v>157.62</v>
      </c>
      <c r="AE204" s="6">
        <v>44.57</v>
      </c>
      <c r="AF204" s="6">
        <v>316.41</v>
      </c>
      <c r="AG204" s="6">
        <v>537.77</v>
      </c>
    </row>
    <row r="205" spans="1:33" ht="15">
      <c r="A205" s="12" t="s">
        <v>415</v>
      </c>
      <c r="B205" t="s">
        <v>416</v>
      </c>
      <c r="C205" t="s">
        <v>417</v>
      </c>
      <c r="D205" s="18">
        <v>2120</v>
      </c>
      <c r="E205" s="3">
        <f>IF(AND(S205&lt;&gt;0,D205&gt;0),D205/S205,"")</f>
      </c>
      <c r="F205" s="3">
        <f>IF(AND(U205&lt;&gt;0,D205&gt;0),D205/U205,"")</f>
      </c>
      <c r="G205" s="4">
        <f>IF(AND(D205&lt;&gt;0,Y205&gt;0),Y205/D205,"")</f>
        <v>0.0205188679245283</v>
      </c>
      <c r="H205" s="4">
        <f>IF(AND(D205&lt;&gt;0,AB205&gt;0),AB205/D205,"")</f>
      </c>
      <c r="I205" s="3">
        <f>IF(AC205=AD205,0,O205/(AC205-AD205))</f>
        <v>0</v>
      </c>
      <c r="K205" s="5">
        <f>IF(AND(S205&gt;0,U205&gt;0),U205/S205-1,"")</f>
      </c>
      <c r="L205" s="3">
        <f>IF(AND(AB205&lt;&gt;0,U205&gt;0),U205/AB205,"")</f>
      </c>
      <c r="M205" s="3">
        <f>IF(AND(AF205&lt;&gt;0,O205&gt;0),O205/AF205,"")</f>
      </c>
      <c r="N205" t="s">
        <v>36</v>
      </c>
      <c r="O205" s="6">
        <f>D205*AG205/100</f>
        <v>1871.536</v>
      </c>
      <c r="P205" t="s">
        <v>1760</v>
      </c>
      <c r="Q205" t="s">
        <v>32</v>
      </c>
      <c r="R205" t="s">
        <v>2704</v>
      </c>
      <c r="V205">
        <v>40</v>
      </c>
      <c r="W205">
        <v>40</v>
      </c>
      <c r="X205">
        <v>45</v>
      </c>
      <c r="Y205">
        <v>43.5</v>
      </c>
      <c r="Z205">
        <v>46.5</v>
      </c>
      <c r="AG205" s="6">
        <v>88.28</v>
      </c>
    </row>
    <row r="206" spans="1:33" ht="15">
      <c r="A206" s="12" t="s">
        <v>2511</v>
      </c>
      <c r="B206" t="s">
        <v>2512</v>
      </c>
      <c r="C206" t="s">
        <v>2513</v>
      </c>
      <c r="D206" s="18">
        <v>223.8</v>
      </c>
      <c r="E206" s="3">
        <f>IF(AND(S206&lt;&gt;0,D206&gt;0),D206/S206,"")</f>
        <v>62.689075630252105</v>
      </c>
      <c r="F206" s="3">
        <f>IF(AND(U206&lt;&gt;0,D206&gt;0),D206/U206,"")</f>
        <v>20.457038391224867</v>
      </c>
      <c r="G206" s="4">
        <f>IF(AND(D206&lt;&gt;0,Y206&gt;0),Y206/D206,"")</f>
        <v>0.017873100983020553</v>
      </c>
      <c r="H206" s="4">
        <f>IF(AND(D206&lt;&gt;0,AB206&gt;0),AB206/D206,"")</f>
        <v>0.019526362823949955</v>
      </c>
      <c r="I206" s="3">
        <f>IF(AC206=AD206,0,O206/(AC206-AD206))</f>
        <v>4.174904478185663</v>
      </c>
      <c r="J206" s="3">
        <v>25.88</v>
      </c>
      <c r="K206" s="5">
        <f>IF(AND(S206&gt;0,U206&gt;0),U206/S206-1,"")</f>
        <v>2.0644257703081235</v>
      </c>
      <c r="L206" s="3">
        <f>IF(AND(AB206&lt;&gt;0,U206&gt;0),U206/AB206,"")</f>
        <v>2.503432494279176</v>
      </c>
      <c r="M206" s="3">
        <f>IF(AND(AF206&lt;&gt;0,O206&gt;0),O206/AF206,"")</f>
        <v>4.8851968964354</v>
      </c>
      <c r="N206" t="s">
        <v>36</v>
      </c>
      <c r="O206" s="6">
        <f>D206*AG206/100</f>
        <v>4344.405600000001</v>
      </c>
      <c r="P206" t="s">
        <v>1760</v>
      </c>
      <c r="Q206" t="s">
        <v>1769</v>
      </c>
      <c r="R206" t="s">
        <v>2626</v>
      </c>
      <c r="S206">
        <v>3.57</v>
      </c>
      <c r="T206">
        <v>9.73</v>
      </c>
      <c r="U206">
        <v>10.94</v>
      </c>
      <c r="V206">
        <v>7.75</v>
      </c>
      <c r="W206">
        <v>7.8</v>
      </c>
      <c r="X206">
        <v>8.1</v>
      </c>
      <c r="Y206">
        <v>4</v>
      </c>
      <c r="Z206">
        <v>3.3</v>
      </c>
      <c r="AA206">
        <v>3.78</v>
      </c>
      <c r="AB206">
        <v>4.37</v>
      </c>
      <c r="AC206" s="6">
        <v>3707.6</v>
      </c>
      <c r="AD206" s="6">
        <v>2667</v>
      </c>
      <c r="AE206" s="6">
        <v>45.9</v>
      </c>
      <c r="AF206" s="6">
        <v>889.3</v>
      </c>
      <c r="AG206" s="6">
        <v>1941.2</v>
      </c>
    </row>
    <row r="207" spans="1:33" ht="15">
      <c r="A207" s="12" t="s">
        <v>418</v>
      </c>
      <c r="B207" t="s">
        <v>419</v>
      </c>
      <c r="C207" t="s">
        <v>420</v>
      </c>
      <c r="D207" s="18">
        <v>224.7</v>
      </c>
      <c r="E207" s="3">
        <f>IF(AND(S207&lt;&gt;0,D207&gt;0),D207/S207,"")</f>
        <v>26.59171597633136</v>
      </c>
      <c r="F207" s="3">
        <f>IF(AND(U207&lt;&gt;0,D207&gt;0),D207/U207,"")</f>
        <v>18.463434675431387</v>
      </c>
      <c r="G207" s="4">
        <f>IF(AND(D207&lt;&gt;0,Y207&gt;0),Y207/D207,"")</f>
        <v>0.022607921673342236</v>
      </c>
      <c r="H207" s="4">
        <f>IF(AND(D207&lt;&gt;0,AB207&gt;0),AB207/D207,"")</f>
        <v>0.02688028482421006</v>
      </c>
      <c r="I207" s="3">
        <f>IF(AC207=AD207,0,O207/(AC207-AD207))</f>
        <v>0.6001412498579706</v>
      </c>
      <c r="J207" s="3">
        <v>30.35</v>
      </c>
      <c r="K207" s="5">
        <f>IF(AND(S207&gt;0,U207&gt;0),U207/S207-1,"")</f>
        <v>0.4402366863905327</v>
      </c>
      <c r="L207" s="3">
        <f>IF(AND(AB207&lt;&gt;0,U207&gt;0),U207/AB207,"")</f>
        <v>2.0149006622516556</v>
      </c>
      <c r="M207" s="3">
        <f>IF(AND(AF207&lt;&gt;0,O207&gt;0),O207/AF207,"")</f>
        <v>0.32370185328185325</v>
      </c>
      <c r="N207" t="s">
        <v>36</v>
      </c>
      <c r="O207" s="6">
        <f>D207*AG207/100</f>
        <v>5281.843139999999</v>
      </c>
      <c r="P207" t="s">
        <v>1762</v>
      </c>
      <c r="Q207" t="s">
        <v>1771</v>
      </c>
      <c r="R207" t="s">
        <v>2636</v>
      </c>
      <c r="S207">
        <v>8.45</v>
      </c>
      <c r="T207">
        <v>10.73</v>
      </c>
      <c r="U207">
        <v>12.17</v>
      </c>
      <c r="V207">
        <v>12.15</v>
      </c>
      <c r="W207">
        <v>13.23</v>
      </c>
      <c r="X207">
        <v>11.12</v>
      </c>
      <c r="Y207">
        <v>5.08</v>
      </c>
      <c r="Z207">
        <v>5.51</v>
      </c>
      <c r="AA207">
        <v>5.48</v>
      </c>
      <c r="AB207">
        <v>6.04</v>
      </c>
      <c r="AC207" s="6">
        <v>9246</v>
      </c>
      <c r="AD207" s="6">
        <v>445</v>
      </c>
      <c r="AE207" s="6">
        <v>348</v>
      </c>
      <c r="AF207" s="6">
        <v>16317</v>
      </c>
      <c r="AG207" s="6">
        <v>2350.62</v>
      </c>
    </row>
    <row r="208" spans="1:33" ht="15">
      <c r="A208" s="12" t="s">
        <v>2083</v>
      </c>
      <c r="B208" t="s">
        <v>2093</v>
      </c>
      <c r="C208" t="s">
        <v>2084</v>
      </c>
      <c r="D208" s="18">
        <v>479.9</v>
      </c>
      <c r="E208" s="3">
        <f>IF(AND(S208&lt;&gt;0,D208&gt;0),D208/S208,"")</f>
        <v>25.88457389428263</v>
      </c>
      <c r="F208" s="3">
        <f>IF(AND(U208&lt;&gt;0,D208&gt;0),D208/U208,"")</f>
        <v>20.223345975558363</v>
      </c>
      <c r="G208" s="4">
        <f>IF(AND(D208&lt;&gt;0,Y208&gt;0),Y208/D208,"")</f>
        <v>0.020108355907480727</v>
      </c>
      <c r="H208" s="4">
        <f>IF(AND(D208&lt;&gt;0,AB208&gt;0),AB208/D208,"")</f>
        <v>0.025484475932485935</v>
      </c>
      <c r="I208" s="3">
        <f>IF(AC208=AD208,0,O208/(AC208-AD208))</f>
        <v>3.265724495716577</v>
      </c>
      <c r="J208" s="3">
        <v>-2.51</v>
      </c>
      <c r="K208" s="5">
        <f>IF(AND(S208&gt;0,U208&gt;0),U208/S208-1,"")</f>
        <v>0.2799352750809063</v>
      </c>
      <c r="L208" s="3">
        <f>IF(AND(AB208&lt;&gt;0,U208&gt;0),U208/AB208,"")</f>
        <v>1.9403107113654947</v>
      </c>
      <c r="M208" s="3">
        <f>IF(AND(AF208&lt;&gt;0,O208&gt;0),O208/AF208,"")</f>
        <v>2.410623349793409</v>
      </c>
      <c r="N208" t="s">
        <v>2324</v>
      </c>
      <c r="O208" s="6">
        <f>D208*AG208/100</f>
        <v>956.82462</v>
      </c>
      <c r="P208" t="s">
        <v>1760</v>
      </c>
      <c r="Q208" t="s">
        <v>1769</v>
      </c>
      <c r="R208" t="s">
        <v>2600</v>
      </c>
      <c r="S208">
        <v>18.54</v>
      </c>
      <c r="T208">
        <v>21.17</v>
      </c>
      <c r="U208">
        <v>23.73</v>
      </c>
      <c r="V208">
        <v>5.25</v>
      </c>
      <c r="W208">
        <v>5.5</v>
      </c>
      <c r="X208">
        <v>6.25</v>
      </c>
      <c r="Y208">
        <v>9.65</v>
      </c>
      <c r="Z208">
        <v>12.2</v>
      </c>
      <c r="AA208">
        <v>11.57</v>
      </c>
      <c r="AB208">
        <v>12.23</v>
      </c>
      <c r="AC208" s="6">
        <v>333.08</v>
      </c>
      <c r="AD208" s="6">
        <v>40.09</v>
      </c>
      <c r="AE208" s="6">
        <v>21.34</v>
      </c>
      <c r="AF208" s="6">
        <v>396.92</v>
      </c>
      <c r="AG208" s="6">
        <v>199.38</v>
      </c>
    </row>
    <row r="209" spans="1:33" ht="15">
      <c r="A209" s="12" t="s">
        <v>421</v>
      </c>
      <c r="B209" t="s">
        <v>422</v>
      </c>
      <c r="C209" t="s">
        <v>423</v>
      </c>
      <c r="D209" s="18">
        <v>240.5</v>
      </c>
      <c r="E209" s="3">
        <f>IF(AND(S209&lt;&gt;0,D209&gt;0),D209/S209,"")</f>
        <v>69.91279069767442</v>
      </c>
      <c r="F209" s="3">
        <f>IF(AND(U209&lt;&gt;0,D209&gt;0),D209/U209,"")</f>
        <v>14.78180700676091</v>
      </c>
      <c r="G209" s="4">
        <f>IF(AND(D209&lt;&gt;0,Y209&gt;0),Y209/D209,"")</f>
        <v>0.05031185031185031</v>
      </c>
      <c r="H209" s="4">
        <f>IF(AND(D209&lt;&gt;0,AB209&gt;0),AB209/D209,"")</f>
        <v>0.016632016632016633</v>
      </c>
      <c r="I209" s="3">
        <f>IF(AC209=AD209,0,O209/(AC209-AD209))</f>
        <v>1.3244724709042077</v>
      </c>
      <c r="J209" s="3">
        <v>209.83</v>
      </c>
      <c r="K209" s="5">
        <f>IF(AND(S209&gt;0,U209&gt;0),U209/S209-1,"")</f>
        <v>3.729651162790698</v>
      </c>
      <c r="L209" s="3">
        <f>IF(AND(AB209&lt;&gt;0,U209&gt;0),U209/AB209,"")</f>
        <v>4.0675</v>
      </c>
      <c r="M209" s="3">
        <f>IF(AND(AF209&lt;&gt;0,O209&gt;0),O209/AF209,"")</f>
        <v>0.41746764332408404</v>
      </c>
      <c r="N209" t="s">
        <v>2324</v>
      </c>
      <c r="O209" s="6">
        <f>D209*AG209/100</f>
        <v>887.66145</v>
      </c>
      <c r="P209" t="s">
        <v>1760</v>
      </c>
      <c r="Q209" t="s">
        <v>50</v>
      </c>
      <c r="R209" t="s">
        <v>2717</v>
      </c>
      <c r="S209">
        <v>3.44</v>
      </c>
      <c r="U209">
        <v>16.27</v>
      </c>
      <c r="V209">
        <v>10.3</v>
      </c>
      <c r="W209">
        <v>11</v>
      </c>
      <c r="X209">
        <v>11.7</v>
      </c>
      <c r="Y209">
        <v>12.1</v>
      </c>
      <c r="Z209">
        <v>4</v>
      </c>
      <c r="AB209">
        <v>4</v>
      </c>
      <c r="AC209" s="6">
        <v>1067.3</v>
      </c>
      <c r="AD209" s="6">
        <v>397.1</v>
      </c>
      <c r="AE209" s="6">
        <v>164.9</v>
      </c>
      <c r="AF209" s="6">
        <v>2126.3</v>
      </c>
      <c r="AG209" s="6">
        <v>369.09</v>
      </c>
    </row>
    <row r="210" spans="1:33" ht="15">
      <c r="A210" s="12" t="s">
        <v>2253</v>
      </c>
      <c r="B210" t="s">
        <v>2254</v>
      </c>
      <c r="C210" t="s">
        <v>2255</v>
      </c>
      <c r="D210" s="18">
        <v>3571</v>
      </c>
      <c r="E210" s="3">
        <f>IF(AND(S210&lt;&gt;0,D210&gt;0),D210/S210,"")</f>
        <v>250.0700280112045</v>
      </c>
      <c r="F210" s="3">
        <f>IF(AND(U210&lt;&gt;0,D210&gt;0),D210/U210,"")</f>
        <v>50.602238911718864</v>
      </c>
      <c r="G210" s="4">
        <f>IF(AND(D210&lt;&gt;0,Y210&gt;0),Y210/D210,"")</f>
      </c>
      <c r="H210" s="4">
        <f>IF(AND(D210&lt;&gt;0,AB210&gt;0),AB210/D210,"")</f>
      </c>
      <c r="I210" s="3">
        <f>IF(AC210=AD210,0,O210/(AC210-AD210))</f>
        <v>0.3168999685893403</v>
      </c>
      <c r="J210" s="3">
        <v>0</v>
      </c>
      <c r="K210" s="5">
        <f>IF(AND(S210&gt;0,U210&gt;0),U210/S210-1,"")</f>
        <v>3.9418767507002794</v>
      </c>
      <c r="L210" s="3">
        <f>IF(AND(AB210&lt;&gt;0,U210&gt;0),U210/AB210,"")</f>
      </c>
      <c r="M210" s="3">
        <f>IF(AND(AF210&lt;&gt;0,O210&gt;0),O210/AF210,"")</f>
      </c>
      <c r="N210" t="s">
        <v>36</v>
      </c>
      <c r="O210" s="6">
        <f>D210*AG210/100</f>
        <v>3157.8353</v>
      </c>
      <c r="P210" t="s">
        <v>1760</v>
      </c>
      <c r="Q210" t="s">
        <v>89</v>
      </c>
      <c r="R210" t="s">
        <v>2556</v>
      </c>
      <c r="S210">
        <v>14.28</v>
      </c>
      <c r="T210">
        <v>23.06</v>
      </c>
      <c r="U210">
        <v>70.57</v>
      </c>
      <c r="V210">
        <v>0</v>
      </c>
      <c r="W210">
        <v>0</v>
      </c>
      <c r="X210">
        <v>0</v>
      </c>
      <c r="Y210">
        <v>0</v>
      </c>
      <c r="Z210">
        <v>0</v>
      </c>
      <c r="AA210">
        <v>0</v>
      </c>
      <c r="AB210">
        <v>0</v>
      </c>
      <c r="AC210" s="6">
        <v>10057.29</v>
      </c>
      <c r="AD210" s="6">
        <v>92.52</v>
      </c>
      <c r="AE210" s="6">
        <v>0</v>
      </c>
      <c r="AG210" s="6">
        <v>88.43</v>
      </c>
    </row>
    <row r="211" spans="1:33" ht="15">
      <c r="A211" s="12" t="s">
        <v>424</v>
      </c>
      <c r="B211" t="s">
        <v>425</v>
      </c>
      <c r="C211" t="s">
        <v>426</v>
      </c>
      <c r="D211" s="18">
        <v>1275</v>
      </c>
      <c r="E211" s="3">
        <f>IF(AND(S211&lt;&gt;0,D211&gt;0),D211/S211,"")</f>
      </c>
      <c r="F211" s="3">
        <f>IF(AND(U211&lt;&gt;0,D211&gt;0),D211/U211,"")</f>
      </c>
      <c r="G211" s="4">
        <f>IF(AND(D211&lt;&gt;0,Y211&gt;0),Y211/D211,"")</f>
        <v>0.036470588235294116</v>
      </c>
      <c r="H211" s="4">
        <f>IF(AND(D211&lt;&gt;0,AB211&gt;0),AB211/D211,"")</f>
      </c>
      <c r="I211" s="3">
        <f>IF(AC211=AD211,0,O211/(AC211-AD211))</f>
        <v>0</v>
      </c>
      <c r="K211" s="5">
        <f>IF(AND(S211&gt;0,U211&gt;0),U211/S211-1,"")</f>
      </c>
      <c r="L211" s="3">
        <f>IF(AND(AB211&lt;&gt;0,U211&gt;0),U211/AB211,"")</f>
      </c>
      <c r="M211" s="3">
        <f>IF(AND(AF211&lt;&gt;0,O211&gt;0),O211/AF211,"")</f>
      </c>
      <c r="N211" t="s">
        <v>2324</v>
      </c>
      <c r="O211" s="6">
        <f>D211*AG211/100</f>
        <v>1627.0275</v>
      </c>
      <c r="P211" t="s">
        <v>1760</v>
      </c>
      <c r="Q211" t="s">
        <v>32</v>
      </c>
      <c r="R211" t="s">
        <v>2594</v>
      </c>
      <c r="V211">
        <v>41.5</v>
      </c>
      <c r="W211">
        <v>44</v>
      </c>
      <c r="X211">
        <v>46</v>
      </c>
      <c r="Y211">
        <v>46.5</v>
      </c>
      <c r="Z211">
        <v>48.5</v>
      </c>
      <c r="AG211" s="6">
        <v>127.61</v>
      </c>
    </row>
    <row r="212" spans="1:33" ht="15">
      <c r="A212" s="12" t="s">
        <v>1185</v>
      </c>
      <c r="B212" t="s">
        <v>1186</v>
      </c>
      <c r="C212" t="s">
        <v>1119</v>
      </c>
      <c r="D212" s="18">
        <v>93.9</v>
      </c>
      <c r="E212" s="3">
        <f>IF(AND(S212&lt;&gt;0,D212&gt;0),D212/S212,"")</f>
      </c>
      <c r="F212" s="3">
        <f>IF(AND(U212&lt;&gt;0,D212&gt;0),D212/U212,"")</f>
      </c>
      <c r="G212" s="4">
        <f>IF(AND(D212&lt;&gt;0,Y212&gt;0),Y212/D212,"")</f>
        <v>0.04462193823216187</v>
      </c>
      <c r="H212" s="4">
        <f>IF(AND(D212&lt;&gt;0,AB212&gt;0),AB212/D212,"")</f>
      </c>
      <c r="I212" s="3">
        <f>IF(AC212=AD212,0,O212/(AC212-AD212))</f>
        <v>0</v>
      </c>
      <c r="K212" s="5">
        <f>IF(AND(S212&gt;0,U212&gt;0),U212/S212-1,"")</f>
      </c>
      <c r="L212" s="3">
        <f>IF(AND(AB212&lt;&gt;0,U212&gt;0),U212/AB212,"")</f>
      </c>
      <c r="M212" s="3">
        <f>IF(AND(AF212&lt;&gt;0,O212&gt;0),O212/AF212,"")</f>
      </c>
      <c r="N212" t="s">
        <v>36</v>
      </c>
      <c r="O212" s="6">
        <f>D212*AG212/100</f>
        <v>1206.25818</v>
      </c>
      <c r="P212" t="s">
        <v>1760</v>
      </c>
      <c r="Q212" t="s">
        <v>32</v>
      </c>
      <c r="R212" t="s">
        <v>2594</v>
      </c>
      <c r="V212">
        <v>4.37</v>
      </c>
      <c r="W212">
        <v>3.64</v>
      </c>
      <c r="X212">
        <v>3.79</v>
      </c>
      <c r="Y212">
        <v>4.19</v>
      </c>
      <c r="Z212">
        <v>3.41</v>
      </c>
      <c r="AG212" s="6">
        <v>1284.62</v>
      </c>
    </row>
    <row r="213" spans="1:33" ht="15">
      <c r="A213" s="12" t="s">
        <v>427</v>
      </c>
      <c r="B213" t="s">
        <v>428</v>
      </c>
      <c r="C213" t="s">
        <v>429</v>
      </c>
      <c r="D213" s="18">
        <v>370.7</v>
      </c>
      <c r="E213" s="3">
        <f>IF(AND(S213&lt;&gt;0,D213&gt;0),D213/S213,"")</f>
        <v>17.694510739856803</v>
      </c>
      <c r="F213" s="3">
        <f>IF(AND(U213&lt;&gt;0,D213&gt;0),D213/U213,"")</f>
        <v>11.82079081632653</v>
      </c>
      <c r="G213" s="4">
        <f>IF(AND(D213&lt;&gt;0,Y213&gt;0),Y213/D213,"")</f>
        <v>0.031062854059886704</v>
      </c>
      <c r="H213" s="4">
        <f>IF(AND(D213&lt;&gt;0,AB213&gt;0),AB213/D213,"")</f>
        <v>0.0392770434313461</v>
      </c>
      <c r="I213" s="3">
        <f>IF(AC213=AD213,0,O213/(AC213-AD213))</f>
        <v>1.0056831787096432</v>
      </c>
      <c r="J213" s="3">
        <v>85.15</v>
      </c>
      <c r="K213" s="5">
        <f>IF(AND(S213&gt;0,U213&gt;0),U213/S213-1,"")</f>
        <v>0.4968973747016707</v>
      </c>
      <c r="L213" s="3">
        <f>IF(AND(AB213&lt;&gt;0,U213&gt;0),U213/AB213,"")</f>
        <v>2.1538461538461537</v>
      </c>
      <c r="M213" s="3">
        <f>IF(AND(AF213&lt;&gt;0,O213&gt;0),O213/AF213,"")</f>
        <v>0.9017541379474261</v>
      </c>
      <c r="N213" t="s">
        <v>2324</v>
      </c>
      <c r="O213" s="6">
        <f>D213*AG213/100</f>
        <v>1897.0201800000002</v>
      </c>
      <c r="P213" t="s">
        <v>1760</v>
      </c>
      <c r="Q213" t="s">
        <v>1761</v>
      </c>
      <c r="R213" t="s">
        <v>2679</v>
      </c>
      <c r="S213">
        <v>20.95</v>
      </c>
      <c r="T213">
        <v>28.89</v>
      </c>
      <c r="U213">
        <v>31.36</v>
      </c>
      <c r="V213">
        <v>9.85</v>
      </c>
      <c r="W213">
        <v>10.1</v>
      </c>
      <c r="X213">
        <v>10.635</v>
      </c>
      <c r="Y213">
        <v>11.515</v>
      </c>
      <c r="Z213">
        <v>12.67</v>
      </c>
      <c r="AA213">
        <v>13.43</v>
      </c>
      <c r="AB213">
        <v>14.56</v>
      </c>
      <c r="AC213" s="6">
        <v>3434.9</v>
      </c>
      <c r="AD213" s="6">
        <v>1548.6</v>
      </c>
      <c r="AE213" s="6">
        <v>331.1</v>
      </c>
      <c r="AF213" s="6">
        <v>2103.7</v>
      </c>
      <c r="AG213" s="6">
        <v>511.74</v>
      </c>
    </row>
    <row r="214" spans="1:33" ht="15">
      <c r="A214" s="12" t="s">
        <v>430</v>
      </c>
      <c r="B214" t="s">
        <v>2494</v>
      </c>
      <c r="C214" t="s">
        <v>431</v>
      </c>
      <c r="D214" s="18">
        <v>908.7</v>
      </c>
      <c r="E214" s="3">
        <f>IF(AND(S214&lt;&gt;0,D214&gt;0),D214/S214,"")</f>
        <v>14.134391040597293</v>
      </c>
      <c r="F214" s="3">
        <f>IF(AND(U214&lt;&gt;0,D214&gt;0),D214/U214,"")</f>
        <v>15.459339911534537</v>
      </c>
      <c r="G214" s="4">
        <f>IF(AND(D214&lt;&gt;0,Y214&gt;0),Y214/D214,"")</f>
        <v>0.04769450863871465</v>
      </c>
      <c r="H214" s="4">
        <f>IF(AND(D214&lt;&gt;0,AB214&gt;0),AB214/D214,"")</f>
        <v>0.04989545504566964</v>
      </c>
      <c r="I214" s="3">
        <f>IF(AC214=AD214,0,O214/(AC214-AD214))</f>
        <v>0.5287302024787066</v>
      </c>
      <c r="J214" s="3">
        <v>135.02</v>
      </c>
      <c r="K214" s="5">
        <f>IF(AND(S214&gt;0,U214&gt;0),U214/S214-1,"")</f>
        <v>-0.08570539741795002</v>
      </c>
      <c r="L214" s="3">
        <f>IF(AND(AB214&lt;&gt;0,U214&gt;0),U214/AB214,"")</f>
        <v>1.2964269960299954</v>
      </c>
      <c r="M214" s="3">
        <f>IF(AND(AF214&lt;&gt;0,O214&gt;0),O214/AF214,"")</f>
        <v>2.068536031925507</v>
      </c>
      <c r="N214" t="s">
        <v>2324</v>
      </c>
      <c r="O214" s="6">
        <f>D214*AG214/100</f>
        <v>31100.43924</v>
      </c>
      <c r="P214" t="s">
        <v>1762</v>
      </c>
      <c r="Q214" t="s">
        <v>1839</v>
      </c>
      <c r="R214" t="s">
        <v>2689</v>
      </c>
      <c r="S214">
        <v>64.29</v>
      </c>
      <c r="U214">
        <v>58.78</v>
      </c>
      <c r="V214">
        <v>40.85</v>
      </c>
      <c r="W214">
        <v>42.03</v>
      </c>
      <c r="X214">
        <v>42.87</v>
      </c>
      <c r="Y214">
        <v>43.34</v>
      </c>
      <c r="Z214">
        <v>128.645</v>
      </c>
      <c r="AB214">
        <v>45.34</v>
      </c>
      <c r="AC214" s="6">
        <v>65840</v>
      </c>
      <c r="AD214" s="6">
        <v>7019</v>
      </c>
      <c r="AE214" s="6">
        <v>10072</v>
      </c>
      <c r="AF214" s="6">
        <v>15035</v>
      </c>
      <c r="AG214" s="6">
        <v>3422.52</v>
      </c>
    </row>
    <row r="215" spans="1:33" ht="15">
      <c r="A215" s="12" t="s">
        <v>1687</v>
      </c>
      <c r="B215" t="s">
        <v>1688</v>
      </c>
      <c r="C215" t="s">
        <v>1689</v>
      </c>
      <c r="D215" s="18">
        <v>2931</v>
      </c>
      <c r="E215" s="3">
        <f>IF(AND(S215&lt;&gt;0,D215&gt;0),D215/S215,"")</f>
        <v>53.534246575342465</v>
      </c>
      <c r="F215" s="3">
        <f>IF(AND(U215&lt;&gt;0,D215&gt;0),D215/U215,"")</f>
        <v>28.550555230859146</v>
      </c>
      <c r="G215" s="4">
        <f>IF(AND(D215&lt;&gt;0,Y215&gt;0),Y215/D215,"")</f>
        <v>0.0021153190037529854</v>
      </c>
      <c r="H215" s="4">
        <f>IF(AND(D215&lt;&gt;0,AB215&gt;0),AB215/D215,"")</f>
        <v>0.006601842374616172</v>
      </c>
      <c r="I215" s="3">
        <f>IF(AC215=AD215,0,O215/(AC215-AD215))</f>
        <v>4.4463305041324155</v>
      </c>
      <c r="J215" s="3">
        <v>47.56</v>
      </c>
      <c r="K215" s="5">
        <f>IF(AND(S215&gt;0,U215&gt;0),U215/S215-1,"")</f>
        <v>0.8750684931506849</v>
      </c>
      <c r="L215" s="3">
        <f>IF(AND(AB215&lt;&gt;0,U215&gt;0),U215/AB215,"")</f>
        <v>5.305426356589146</v>
      </c>
      <c r="M215" s="3">
        <f>IF(AND(AF215&lt;&gt;0,O215&gt;0),O215/AF215,"")</f>
        <v>6.620676581158779</v>
      </c>
      <c r="N215" t="s">
        <v>2324</v>
      </c>
      <c r="O215" s="6">
        <f>D215*AG215/100</f>
        <v>5987.7399</v>
      </c>
      <c r="P215" t="s">
        <v>1762</v>
      </c>
      <c r="Q215" t="s">
        <v>1765</v>
      </c>
      <c r="R215" t="s">
        <v>2602</v>
      </c>
      <c r="S215">
        <v>54.75</v>
      </c>
      <c r="T215">
        <v>74.64</v>
      </c>
      <c r="U215">
        <v>102.66</v>
      </c>
      <c r="V215">
        <v>4.1</v>
      </c>
      <c r="W215">
        <v>4.4</v>
      </c>
      <c r="X215">
        <v>5.4</v>
      </c>
      <c r="Y215">
        <v>6.2</v>
      </c>
      <c r="Z215">
        <v>10.6</v>
      </c>
      <c r="AA215">
        <v>13.45</v>
      </c>
      <c r="AB215">
        <v>19.35</v>
      </c>
      <c r="AC215" s="6">
        <v>1875.12</v>
      </c>
      <c r="AD215" s="6">
        <v>528.45</v>
      </c>
      <c r="AE215" s="6">
        <v>500.01</v>
      </c>
      <c r="AF215" s="6">
        <v>904.4</v>
      </c>
      <c r="AG215" s="6">
        <v>204.29</v>
      </c>
    </row>
    <row r="216" spans="1:33" ht="15">
      <c r="A216" s="12" t="s">
        <v>2339</v>
      </c>
      <c r="B216" t="s">
        <v>2340</v>
      </c>
      <c r="C216" t="s">
        <v>2341</v>
      </c>
      <c r="D216" s="18">
        <v>380.1</v>
      </c>
      <c r="E216" s="3">
        <f>IF(AND(S216&lt;&gt;0,D216&gt;0),D216/S216,"")</f>
        <v>11.673832923832924</v>
      </c>
      <c r="F216" s="3">
        <f>IF(AND(U216&lt;&gt;0,D216&gt;0),D216/U216,"")</f>
        <v>12.806603773584907</v>
      </c>
      <c r="G216" s="4">
        <f>IF(AND(D216&lt;&gt;0,Y216&gt;0),Y216/D216,"")</f>
      </c>
      <c r="H216" s="4">
        <f>IF(AND(D216&lt;&gt;0,AB216&gt;0),AB216/D216,"")</f>
        <v>0.01731123388581952</v>
      </c>
      <c r="I216" s="3">
        <f>IF(AC216=AD216,0,O216/(AC216-AD216))</f>
        <v>0.435419414142398</v>
      </c>
      <c r="J216" s="3">
        <v>123.98</v>
      </c>
      <c r="K216" s="5">
        <f>IF(AND(S216&gt;0,U216&gt;0),U216/S216-1,"")</f>
        <v>-0.08845208845208852</v>
      </c>
      <c r="L216" s="3">
        <f>IF(AND(AB216&lt;&gt;0,U216&gt;0),U216/AB216,"")</f>
        <v>4.51063829787234</v>
      </c>
      <c r="M216" s="3">
        <f>IF(AND(AF216&lt;&gt;0,O216&gt;0),O216/AF216,"")</f>
        <v>2.7746312114511813</v>
      </c>
      <c r="N216" t="s">
        <v>36</v>
      </c>
      <c r="O216" s="6">
        <f>D216*AG216/100</f>
        <v>715.27218</v>
      </c>
      <c r="P216" t="s">
        <v>1760</v>
      </c>
      <c r="Q216" t="s">
        <v>1763</v>
      </c>
      <c r="R216" t="s">
        <v>2718</v>
      </c>
      <c r="S216">
        <v>32.56</v>
      </c>
      <c r="T216">
        <v>11.99</v>
      </c>
      <c r="U216">
        <v>29.68</v>
      </c>
      <c r="V216">
        <v>0</v>
      </c>
      <c r="W216">
        <v>26.3415</v>
      </c>
      <c r="X216">
        <v>20.3206</v>
      </c>
      <c r="Y216">
        <v>0</v>
      </c>
      <c r="Z216">
        <v>0</v>
      </c>
      <c r="AA216">
        <v>3.5</v>
      </c>
      <c r="AB216">
        <v>6.58</v>
      </c>
      <c r="AC216" s="6">
        <v>1704.79</v>
      </c>
      <c r="AD216" s="6">
        <v>62.07</v>
      </c>
      <c r="AE216" s="6">
        <v>87.24</v>
      </c>
      <c r="AF216" s="6">
        <v>257.79</v>
      </c>
      <c r="AG216" s="6">
        <v>188.18</v>
      </c>
    </row>
    <row r="217" spans="1:33" ht="15">
      <c r="A217" s="12" t="s">
        <v>2342</v>
      </c>
      <c r="B217" t="s">
        <v>2343</v>
      </c>
      <c r="C217" t="s">
        <v>2344</v>
      </c>
      <c r="D217" s="18">
        <v>334.8</v>
      </c>
      <c r="E217" s="3">
        <f>IF(AND(S217&lt;&gt;0,D217&gt;0),D217/S217,"")</f>
        <v>15.183673469387756</v>
      </c>
      <c r="F217" s="3">
        <f>IF(AND(U217&lt;&gt;0,D217&gt;0),D217/U217,"")</f>
        <v>15.507179249652618</v>
      </c>
      <c r="G217" s="4">
        <f>IF(AND(D217&lt;&gt;0,Y217&gt;0),Y217/D217,"")</f>
        <v>0.05824372759856631</v>
      </c>
      <c r="H217" s="4">
        <f>IF(AND(D217&lt;&gt;0,AB217&gt;0),AB217/D217,"")</f>
        <v>0.06272401433691756</v>
      </c>
      <c r="I217" s="3">
        <f>IF(AC217=AD217,0,O217/(AC217-AD217))</f>
        <v>0.9030632142857145</v>
      </c>
      <c r="J217" s="3">
        <v>55.27</v>
      </c>
      <c r="K217" s="5">
        <f>IF(AND(S217&gt;0,U217&gt;0),U217/S217-1,"")</f>
        <v>-0.0208616780045352</v>
      </c>
      <c r="L217" s="3">
        <f>IF(AND(AB217&lt;&gt;0,U217&gt;0),U217/AB217,"")</f>
        <v>1.0280952380952382</v>
      </c>
      <c r="M217" s="3">
        <f>IF(AND(AF217&lt;&gt;0,O217&gt;0),O217/AF217,"")</f>
        <v>10.52477419354839</v>
      </c>
      <c r="N217" t="s">
        <v>36</v>
      </c>
      <c r="O217" s="6">
        <f>D217*AG217/100</f>
        <v>1011.4308000000002</v>
      </c>
      <c r="P217" t="s">
        <v>1760</v>
      </c>
      <c r="Q217" t="s">
        <v>114</v>
      </c>
      <c r="R217" t="s">
        <v>2719</v>
      </c>
      <c r="S217">
        <v>22.05</v>
      </c>
      <c r="U217">
        <v>21.59</v>
      </c>
      <c r="V217">
        <v>16</v>
      </c>
      <c r="W217">
        <v>20.25</v>
      </c>
      <c r="X217">
        <v>21.75</v>
      </c>
      <c r="Y217">
        <v>19.5</v>
      </c>
      <c r="Z217">
        <v>23.5</v>
      </c>
      <c r="AB217">
        <v>21</v>
      </c>
      <c r="AC217" s="6">
        <v>1120</v>
      </c>
      <c r="AD217" s="6">
        <v>0</v>
      </c>
      <c r="AE217" s="6">
        <v>45.96</v>
      </c>
      <c r="AF217" s="6">
        <v>96.1</v>
      </c>
      <c r="AG217" s="6">
        <v>302.1</v>
      </c>
    </row>
    <row r="218" spans="1:33" ht="15">
      <c r="A218" s="12" t="s">
        <v>2365</v>
      </c>
      <c r="B218" t="s">
        <v>2366</v>
      </c>
      <c r="C218" t="s">
        <v>2367</v>
      </c>
      <c r="D218" s="18">
        <v>638</v>
      </c>
      <c r="E218" s="3">
        <f>IF(AND(S218&lt;&gt;0,D218&gt;0),D218/S218,"")</f>
        <v>25.33756949960286</v>
      </c>
      <c r="F218" s="3">
        <f>IF(AND(U218&lt;&gt;0,D218&gt;0),D218/U218,"")</f>
        <v>24.249334853667808</v>
      </c>
      <c r="G218" s="4">
        <f>IF(AND(D218&lt;&gt;0,Y218&gt;0),Y218/D218,"")</f>
        <v>0.034482758620689655</v>
      </c>
      <c r="H218" s="4">
        <f>IF(AND(D218&lt;&gt;0,AB218&gt;0),AB218/D218,"")</f>
        <v>0.01909090909090909</v>
      </c>
      <c r="I218" s="3">
        <f>IF(AC218=AD218,0,O218/(AC218-AD218))</f>
        <v>3.26514986522911</v>
      </c>
      <c r="J218" s="3">
        <v>19.54</v>
      </c>
      <c r="K218" s="5">
        <f>IF(AND(S218&gt;0,U218&gt;0),U218/S218-1,"")</f>
        <v>0.04487688641779175</v>
      </c>
      <c r="L218" s="3">
        <f>IF(AND(AB218&lt;&gt;0,U218&gt;0),U218/AB218,"")</f>
        <v>2.1600985221674875</v>
      </c>
      <c r="M218" s="3">
        <f>IF(AND(AF218&lt;&gt;0,O218&gt;0),O218/AF218,"")</f>
        <v>4.461770165745857</v>
      </c>
      <c r="N218" t="s">
        <v>36</v>
      </c>
      <c r="O218" s="6">
        <f>D218*AG218/100</f>
        <v>2422.7412</v>
      </c>
      <c r="P218" t="s">
        <v>1760</v>
      </c>
      <c r="Q218" t="s">
        <v>47</v>
      </c>
      <c r="R218" t="s">
        <v>2717</v>
      </c>
      <c r="S218">
        <v>25.18</v>
      </c>
      <c r="U218">
        <v>26.31</v>
      </c>
      <c r="V218">
        <v>22</v>
      </c>
      <c r="W218">
        <v>22</v>
      </c>
      <c r="X218">
        <v>22</v>
      </c>
      <c r="Y218">
        <v>22</v>
      </c>
      <c r="Z218">
        <v>33.6</v>
      </c>
      <c r="AB218">
        <v>12.18</v>
      </c>
      <c r="AC218" s="6">
        <v>1895</v>
      </c>
      <c r="AD218" s="6">
        <v>1153</v>
      </c>
      <c r="AE218" s="6">
        <v>431</v>
      </c>
      <c r="AF218" s="6">
        <v>543</v>
      </c>
      <c r="AG218" s="6">
        <v>379.74</v>
      </c>
    </row>
    <row r="219" spans="1:33" ht="15">
      <c r="A219" s="12" t="s">
        <v>432</v>
      </c>
      <c r="B219" t="s">
        <v>433</v>
      </c>
      <c r="C219" t="s">
        <v>434</v>
      </c>
      <c r="D219" s="18">
        <v>4661.8</v>
      </c>
      <c r="E219" s="3">
        <f>IF(AND(S219&lt;&gt;0,D219&gt;0),D219/S219,"")</f>
        <v>10.607536179120778</v>
      </c>
      <c r="F219" s="3">
        <f>IF(AND(U219&lt;&gt;0,D219&gt;0),D219/U219,"")</f>
        <v>11.452365744607675</v>
      </c>
      <c r="G219" s="4">
        <f>IF(AND(D219&lt;&gt;0,Y219&gt;0),Y219/D219,"")</f>
        <v>0.03389248788021794</v>
      </c>
      <c r="H219" s="4">
        <f>IF(AND(D219&lt;&gt;0,AB219&gt;0),AB219/D219,"")</f>
        <v>0.07207087391136471</v>
      </c>
      <c r="I219" s="3">
        <f>IF(AC219=AD219,0,O219/(AC219-AD219))</f>
        <v>2.9030883252170234</v>
      </c>
      <c r="J219" s="3">
        <v>176.12</v>
      </c>
      <c r="K219" s="5">
        <f>IF(AND(S219&gt;0,U219&gt;0),U219/S219-1,"")</f>
        <v>-0.07376899972695006</v>
      </c>
      <c r="L219" s="3">
        <f>IF(AND(AB219&lt;&gt;0,U219&gt;0),U219/AB219,"")</f>
        <v>1.211560211917376</v>
      </c>
      <c r="M219" s="3">
        <f>IF(AND(AF219&lt;&gt;0,O219&gt;0),O219/AF219,"")</f>
        <v>1.6732099382520198</v>
      </c>
      <c r="N219" t="s">
        <v>36</v>
      </c>
      <c r="O219" s="6">
        <f>D219*AG219/100</f>
        <v>6855.643080000001</v>
      </c>
      <c r="P219" t="s">
        <v>1762</v>
      </c>
      <c r="Q219" t="s">
        <v>154</v>
      </c>
      <c r="R219" t="s">
        <v>2636</v>
      </c>
      <c r="S219">
        <v>439.48</v>
      </c>
      <c r="T219">
        <v>438.1</v>
      </c>
      <c r="U219">
        <v>407.06</v>
      </c>
      <c r="V219">
        <v>105</v>
      </c>
      <c r="W219">
        <v>279</v>
      </c>
      <c r="X219">
        <v>380</v>
      </c>
      <c r="Y219">
        <v>158</v>
      </c>
      <c r="Z219">
        <v>293</v>
      </c>
      <c r="AA219">
        <v>177.36</v>
      </c>
      <c r="AB219">
        <v>335.98</v>
      </c>
      <c r="AC219" s="6">
        <v>2404.8</v>
      </c>
      <c r="AD219" s="6">
        <v>43.3</v>
      </c>
      <c r="AE219" s="6">
        <v>83.7</v>
      </c>
      <c r="AF219" s="6">
        <v>4097.3</v>
      </c>
      <c r="AG219" s="6">
        <v>147.06</v>
      </c>
    </row>
    <row r="220" spans="1:33" ht="15">
      <c r="A220" s="12" t="s">
        <v>435</v>
      </c>
      <c r="B220" t="s">
        <v>436</v>
      </c>
      <c r="C220" t="s">
        <v>437</v>
      </c>
      <c r="D220" s="18">
        <v>288</v>
      </c>
      <c r="E220" s="3">
        <f>IF(AND(S220&lt;&gt;0,D220&gt;0),D220/S220,"")</f>
        <v>116.5991902834008</v>
      </c>
      <c r="F220" s="3">
        <f>IF(AND(U220&lt;&gt;0,D220&gt;0),D220/U220,"")</f>
        <v>346.9879518072289</v>
      </c>
      <c r="G220" s="4">
        <f>IF(AND(D220&lt;&gt;0,Y220&gt;0),Y220/D220,"")</f>
      </c>
      <c r="H220" s="4">
        <f>IF(AND(D220&lt;&gt;0,AB220&gt;0),AB220/D220,"")</f>
      </c>
      <c r="I220" s="3">
        <f>IF(AC220=AD220,0,O220/(AC220-AD220))</f>
        <v>2.920725398614914</v>
      </c>
      <c r="J220" s="3">
        <v>64.75</v>
      </c>
      <c r="K220" s="5">
        <f>IF(AND(S220&gt;0,U220&gt;0),U220/S220-1,"")</f>
        <v>-0.6639676113360324</v>
      </c>
      <c r="L220" s="3">
        <f>IF(AND(AB220&lt;&gt;0,U220&gt;0),U220/AB220,"")</f>
      </c>
      <c r="M220" s="3">
        <f>IF(AND(AF220&lt;&gt;0,O220&gt;0),O220/AF220,"")</f>
        <v>1.4268122738001574</v>
      </c>
      <c r="N220" t="s">
        <v>36</v>
      </c>
      <c r="O220" s="6">
        <f>D220*AG220/100</f>
        <v>1813.4784</v>
      </c>
      <c r="P220" t="s">
        <v>1760</v>
      </c>
      <c r="Q220" t="s">
        <v>1771</v>
      </c>
      <c r="R220" t="s">
        <v>2565</v>
      </c>
      <c r="S220">
        <v>2.47</v>
      </c>
      <c r="T220">
        <v>0.84</v>
      </c>
      <c r="U220">
        <v>0.83</v>
      </c>
      <c r="V220">
        <v>0</v>
      </c>
      <c r="W220">
        <v>0</v>
      </c>
      <c r="X220">
        <v>0</v>
      </c>
      <c r="Y220">
        <v>0</v>
      </c>
      <c r="Z220">
        <v>0</v>
      </c>
      <c r="AA220">
        <v>0</v>
      </c>
      <c r="AB220">
        <v>0</v>
      </c>
      <c r="AC220" s="6">
        <v>700.6</v>
      </c>
      <c r="AD220" s="6">
        <v>79.7</v>
      </c>
      <c r="AE220" s="6">
        <v>51.2</v>
      </c>
      <c r="AF220" s="6">
        <v>1271</v>
      </c>
      <c r="AG220" s="6">
        <v>629.68</v>
      </c>
    </row>
    <row r="221" spans="1:33" ht="15">
      <c r="A221" s="12" t="s">
        <v>438</v>
      </c>
      <c r="B221" t="s">
        <v>1391</v>
      </c>
      <c r="C221" t="s">
        <v>439</v>
      </c>
      <c r="D221" s="18">
        <v>192.8</v>
      </c>
      <c r="E221" s="3">
        <f>IF(AND(S221&lt;&gt;0,D221&gt;0),D221/S221,"")</f>
        <v>15.473515248796147</v>
      </c>
      <c r="F221" s="3">
        <f>IF(AND(U221&lt;&gt;0,D221&gt;0),D221/U221,"")</f>
        <v>8.497135301895108</v>
      </c>
      <c r="G221" s="4">
        <f>IF(AND(D221&lt;&gt;0,Y221&gt;0),Y221/D221,"")</f>
        <v>0.0462655601659751</v>
      </c>
      <c r="H221" s="4">
        <f>IF(AND(D221&lt;&gt;0,AB221&gt;0),AB221/D221,"")</f>
        <v>0.0391597510373444</v>
      </c>
      <c r="I221" s="3">
        <f>IF(AC221=AD221,0,O221/(AC221-AD221))</f>
        <v>0.05623611725814178</v>
      </c>
      <c r="J221" s="3">
        <v>0</v>
      </c>
      <c r="K221" s="5">
        <f>IF(AND(S221&gt;0,U221&gt;0),U221/S221-1,"")</f>
        <v>0.8210272873194222</v>
      </c>
      <c r="L221" s="3">
        <f>IF(AND(AB221&lt;&gt;0,U221&gt;0),U221/AB221,"")</f>
        <v>3.0052980132450333</v>
      </c>
      <c r="M221" s="3">
        <f>IF(AND(AF221&lt;&gt;0,O221&gt;0),O221/AF221,"")</f>
      </c>
      <c r="N221" t="s">
        <v>2324</v>
      </c>
      <c r="O221" s="6">
        <f>D221*AG221/100</f>
        <v>9509.35872</v>
      </c>
      <c r="P221" t="s">
        <v>1762</v>
      </c>
      <c r="Q221" t="s">
        <v>70</v>
      </c>
      <c r="R221" t="s">
        <v>2583</v>
      </c>
      <c r="S221">
        <v>12.46</v>
      </c>
      <c r="T221">
        <v>21.18</v>
      </c>
      <c r="U221">
        <v>22.69</v>
      </c>
      <c r="V221">
        <v>7.35</v>
      </c>
      <c r="W221">
        <v>8.45</v>
      </c>
      <c r="X221">
        <v>8.9</v>
      </c>
      <c r="Y221">
        <v>8.92</v>
      </c>
      <c r="Z221">
        <v>6.92</v>
      </c>
      <c r="AA221">
        <v>7.1</v>
      </c>
      <c r="AB221">
        <v>7.55</v>
      </c>
      <c r="AC221" s="6">
        <v>171568</v>
      </c>
      <c r="AD221" s="6">
        <v>2471</v>
      </c>
      <c r="AE221" s="6">
        <v>0</v>
      </c>
      <c r="AG221" s="6">
        <v>4932.24</v>
      </c>
    </row>
    <row r="222" spans="1:33" ht="15">
      <c r="A222" s="12" t="s">
        <v>2017</v>
      </c>
      <c r="B222" t="s">
        <v>2043</v>
      </c>
      <c r="C222" t="s">
        <v>2018</v>
      </c>
      <c r="D222" s="18">
        <v>408</v>
      </c>
      <c r="E222" s="3">
        <f>IF(AND(S222&lt;&gt;0,D222&gt;0),D222/S222,"")</f>
        <v>11.720769893708704</v>
      </c>
      <c r="F222" s="3">
        <f>IF(AND(U222&lt;&gt;0,D222&gt;0),D222/U222,"")</f>
        <v>7.965638422491215</v>
      </c>
      <c r="G222" s="4">
        <f>IF(AND(D222&lt;&gt;0,Y222&gt;0),Y222/D222,"")</f>
        <v>0.023529411764705882</v>
      </c>
      <c r="H222" s="4">
        <f>IF(AND(D222&lt;&gt;0,AB222&gt;0),AB222/D222,"")</f>
        <v>0.04098039215686274</v>
      </c>
      <c r="I222" s="3">
        <f>IF(AC222=AD222,0,O222/(AC222-AD222))</f>
        <v>0.15081147167056963</v>
      </c>
      <c r="J222" s="3">
        <v>0</v>
      </c>
      <c r="K222" s="5">
        <f>IF(AND(S222&gt;0,U222&gt;0),U222/S222-1,"")</f>
        <v>0.4714162596954896</v>
      </c>
      <c r="L222" s="3">
        <f>IF(AND(AB222&lt;&gt;0,U222&gt;0),U222/AB222,"")</f>
        <v>3.063397129186603</v>
      </c>
      <c r="M222" s="3">
        <f>IF(AND(AF222&lt;&gt;0,O222&gt;0),O222/AF222,"")</f>
      </c>
      <c r="N222" t="s">
        <v>36</v>
      </c>
      <c r="O222" s="6">
        <f>D222*AG222/100</f>
        <v>991.7664</v>
      </c>
      <c r="P222" t="s">
        <v>1760</v>
      </c>
      <c r="Q222" t="s">
        <v>47</v>
      </c>
      <c r="R222" t="s">
        <v>2593</v>
      </c>
      <c r="S222">
        <v>34.81</v>
      </c>
      <c r="T222">
        <v>48.21</v>
      </c>
      <c r="U222">
        <v>51.22</v>
      </c>
      <c r="V222">
        <v>0</v>
      </c>
      <c r="W222">
        <v>0</v>
      </c>
      <c r="X222">
        <v>5.9</v>
      </c>
      <c r="Y222">
        <v>9.6</v>
      </c>
      <c r="Z222">
        <v>7.6</v>
      </c>
      <c r="AA222">
        <v>13.53</v>
      </c>
      <c r="AB222">
        <v>16.72</v>
      </c>
      <c r="AC222" s="6">
        <v>6580.9</v>
      </c>
      <c r="AD222" s="6">
        <v>4.7</v>
      </c>
      <c r="AE222" s="6">
        <v>0</v>
      </c>
      <c r="AG222" s="6">
        <v>243.08</v>
      </c>
    </row>
    <row r="223" spans="1:33" ht="15">
      <c r="A223" s="12" t="s">
        <v>2098</v>
      </c>
      <c r="B223" t="s">
        <v>2102</v>
      </c>
      <c r="C223" t="s">
        <v>2099</v>
      </c>
      <c r="D223" s="18">
        <v>795.5</v>
      </c>
      <c r="E223" s="3">
        <f>IF(AND(S223&lt;&gt;0,D223&gt;0),D223/S223,"")</f>
      </c>
      <c r="F223" s="3">
        <f>IF(AND(U223&lt;&gt;0,D223&gt;0),D223/U223,"")</f>
      </c>
      <c r="G223" s="4">
        <f>IF(AND(D223&lt;&gt;0,Y223&gt;0),Y223/D223,"")</f>
        <v>0.059333752357008177</v>
      </c>
      <c r="H223" s="4">
        <f>IF(AND(D223&lt;&gt;0,AB223&gt;0),AB223/D223,"")</f>
      </c>
      <c r="I223" s="3">
        <f>IF(AC223=AD223,0,O223/(AC223-AD223))</f>
        <v>0</v>
      </c>
      <c r="K223" s="5">
        <f>IF(AND(S223&gt;0,U223&gt;0),U223/S223-1,"")</f>
      </c>
      <c r="L223" s="3">
        <f>IF(AND(AB223&lt;&gt;0,U223&gt;0),U223/AB223,"")</f>
      </c>
      <c r="M223" s="3">
        <f>IF(AND(AF223&lt;&gt;0,O223&gt;0),O223/AF223,"")</f>
      </c>
      <c r="N223" t="s">
        <v>36</v>
      </c>
      <c r="O223" s="6">
        <f>D223*AG223/100</f>
        <v>649.52575</v>
      </c>
      <c r="P223" t="s">
        <v>1760</v>
      </c>
      <c r="Q223" t="s">
        <v>32</v>
      </c>
      <c r="R223" t="s">
        <v>2594</v>
      </c>
      <c r="V223">
        <v>0</v>
      </c>
      <c r="W223">
        <v>6</v>
      </c>
      <c r="X223">
        <v>58</v>
      </c>
      <c r="Y223">
        <v>47.2</v>
      </c>
      <c r="Z223">
        <v>47</v>
      </c>
      <c r="AG223" s="6">
        <v>81.65</v>
      </c>
    </row>
    <row r="224" spans="1:33" ht="15">
      <c r="A224" s="12" t="s">
        <v>440</v>
      </c>
      <c r="B224" t="s">
        <v>441</v>
      </c>
      <c r="C224" t="s">
        <v>442</v>
      </c>
      <c r="D224" s="18">
        <v>481.1</v>
      </c>
      <c r="E224" s="3">
        <f>IF(AND(S224&lt;&gt;0,D224&gt;0),D224/S224,"")</f>
        <v>11.74273858921162</v>
      </c>
      <c r="F224" s="3">
        <f>IF(AND(U224&lt;&gt;0,D224&gt;0),D224/U224,"")</f>
        <v>10.220947524962822</v>
      </c>
      <c r="G224" s="4">
        <f>IF(AND(D224&lt;&gt;0,Y224&gt;0),Y224/D224,"")</f>
        <v>0.024319268343379753</v>
      </c>
      <c r="H224" s="4">
        <f>IF(AND(D224&lt;&gt;0,AB224&gt;0),AB224/D224,"")</f>
        <v>0.03348576179588443</v>
      </c>
      <c r="I224" s="3">
        <f>IF(AC224=AD224,0,O224/(AC224-AD224))</f>
        <v>0.09866979721166032</v>
      </c>
      <c r="J224" s="3">
        <v>1204.66</v>
      </c>
      <c r="K224" s="5">
        <f>IF(AND(S224&gt;0,U224&gt;0),U224/S224-1,"")</f>
        <v>0.1488894312911888</v>
      </c>
      <c r="L224" s="3">
        <f>IF(AND(AB224&lt;&gt;0,U224&gt;0),U224/AB224,"")</f>
        <v>2.921787709497207</v>
      </c>
      <c r="M224" s="3">
        <f>IF(AND(AF224&lt;&gt;0,O224&gt;0),O224/AF224,"")</f>
      </c>
      <c r="N224" t="s">
        <v>2324</v>
      </c>
      <c r="O224" s="6">
        <f>D224*AG224/100</f>
        <v>1323.4579899999999</v>
      </c>
      <c r="P224" t="s">
        <v>1760</v>
      </c>
      <c r="Q224" t="s">
        <v>47</v>
      </c>
      <c r="R224" t="s">
        <v>2720</v>
      </c>
      <c r="S224">
        <v>40.97</v>
      </c>
      <c r="T224">
        <v>42.6</v>
      </c>
      <c r="U224">
        <v>47.07</v>
      </c>
      <c r="V224">
        <v>6.9</v>
      </c>
      <c r="W224">
        <v>7.8</v>
      </c>
      <c r="X224">
        <v>9.6</v>
      </c>
      <c r="Y224">
        <v>11.7</v>
      </c>
      <c r="Z224">
        <v>13.9</v>
      </c>
      <c r="AA224">
        <v>14.5</v>
      </c>
      <c r="AB224">
        <v>16.11</v>
      </c>
      <c r="AC224" s="6">
        <v>13518.4</v>
      </c>
      <c r="AD224" s="6">
        <v>105.4</v>
      </c>
      <c r="AE224" s="6">
        <v>1244.7</v>
      </c>
      <c r="AG224" s="6">
        <v>275.09</v>
      </c>
    </row>
    <row r="225" spans="1:33" ht="15">
      <c r="A225" s="12" t="s">
        <v>2256</v>
      </c>
      <c r="B225" t="s">
        <v>414</v>
      </c>
      <c r="C225" t="s">
        <v>2257</v>
      </c>
      <c r="D225" s="18">
        <v>477.7</v>
      </c>
      <c r="E225" s="3">
        <f>IF(AND(S225&lt;&gt;0,D225&gt;0),D225/S225,"")</f>
        <v>20.62607944732297</v>
      </c>
      <c r="F225" s="3">
        <f>IF(AND(U225&lt;&gt;0,D225&gt;0),D225/U225,"")</f>
        <v>16.6911250873515</v>
      </c>
      <c r="G225" s="4">
        <f>IF(AND(D225&lt;&gt;0,Y225&gt;0),Y225/D225,"")</f>
        <v>0.03791082269206615</v>
      </c>
      <c r="H225" s="4">
        <f>IF(AND(D225&lt;&gt;0,AB225&gt;0),AB225/D225,"")</f>
        <v>0.04144860791291606</v>
      </c>
      <c r="I225" s="3">
        <f>IF(AC225=AD225,0,O225/(AC225-AD225))</f>
        <v>3.727936466596579</v>
      </c>
      <c r="J225" s="3">
        <v>-37.64</v>
      </c>
      <c r="K225" s="5">
        <f>IF(AND(S225&gt;0,U225&gt;0),U225/S225-1,"")</f>
        <v>0.23575129533678751</v>
      </c>
      <c r="L225" s="3">
        <f>IF(AND(AB225&lt;&gt;0,U225&gt;0),U225/AB225,"")</f>
        <v>1.4454545454545455</v>
      </c>
      <c r="M225" s="3">
        <f>IF(AND(AF225&lt;&gt;0,O225&gt;0),O225/AF225,"")</f>
        <v>1.304386621855484</v>
      </c>
      <c r="N225" t="s">
        <v>36</v>
      </c>
      <c r="O225" s="6">
        <f>D225*AG225/100</f>
        <v>1560.2159700000002</v>
      </c>
      <c r="P225" t="s">
        <v>1760</v>
      </c>
      <c r="Q225" t="s">
        <v>50</v>
      </c>
      <c r="R225" t="s">
        <v>2721</v>
      </c>
      <c r="S225">
        <v>23.16</v>
      </c>
      <c r="T225">
        <v>26.4</v>
      </c>
      <c r="U225">
        <v>28.62</v>
      </c>
      <c r="V225">
        <v>10</v>
      </c>
      <c r="W225">
        <v>11.17</v>
      </c>
      <c r="X225">
        <v>27.18</v>
      </c>
      <c r="Y225">
        <v>18.11</v>
      </c>
      <c r="Z225">
        <v>24.86</v>
      </c>
      <c r="AA225">
        <v>19.2</v>
      </c>
      <c r="AB225">
        <v>19.8</v>
      </c>
      <c r="AC225" s="6">
        <v>456.4</v>
      </c>
      <c r="AD225" s="6">
        <v>37.88</v>
      </c>
      <c r="AE225" s="6">
        <v>92.8</v>
      </c>
      <c r="AF225" s="6">
        <v>1196.13</v>
      </c>
      <c r="AG225" s="6">
        <v>326.61</v>
      </c>
    </row>
    <row r="226" spans="1:33" ht="15">
      <c r="A226" s="12" t="s">
        <v>1165</v>
      </c>
      <c r="B226" t="s">
        <v>1166</v>
      </c>
      <c r="C226" t="s">
        <v>1120</v>
      </c>
      <c r="D226" s="18">
        <v>929.5</v>
      </c>
      <c r="E226" s="3">
        <f>IF(AND(S226&lt;&gt;0,D226&gt;0),D226/S226,"")</f>
        <v>139.56456456456456</v>
      </c>
      <c r="F226" s="3">
        <f>IF(AND(U226&lt;&gt;0,D226&gt;0),D226/U226,"")</f>
        <v>15.190390586697173</v>
      </c>
      <c r="G226" s="4">
        <f>IF(AND(D226&lt;&gt;0,Y226&gt;0),Y226/D226,"")</f>
        <v>0.059601936525013444</v>
      </c>
      <c r="H226" s="4">
        <f>IF(AND(D226&lt;&gt;0,AB226&gt;0),AB226/D226,"")</f>
        <v>0.08778913394298009</v>
      </c>
      <c r="I226" s="3">
        <f>IF(AC226=AD226,0,O226/(AC226-AD226))</f>
        <v>0.2799876938712385</v>
      </c>
      <c r="J226" s="3">
        <v>14.7</v>
      </c>
      <c r="K226" s="5">
        <f>IF(AND(S226&gt;0,U226&gt;0),U226/S226-1,"")</f>
        <v>8.187687687687687</v>
      </c>
      <c r="L226" s="3">
        <f>IF(AND(AB226&lt;&gt;0,U226&gt;0),U226/AB226,"")</f>
        <v>0.7498774509803922</v>
      </c>
      <c r="M226" s="3">
        <f>IF(AND(AF226&lt;&gt;0,O226&gt;0),O226/AF226,"")</f>
        <v>0.19524855945521213</v>
      </c>
      <c r="N226" t="s">
        <v>36</v>
      </c>
      <c r="O226" s="6">
        <f>D226*AG226/100</f>
        <v>633.64015</v>
      </c>
      <c r="P226" t="s">
        <v>1760</v>
      </c>
      <c r="Q226" t="s">
        <v>50</v>
      </c>
      <c r="R226" t="s">
        <v>2698</v>
      </c>
      <c r="S226">
        <v>6.66</v>
      </c>
      <c r="U226">
        <v>61.19</v>
      </c>
      <c r="V226">
        <v>46.6</v>
      </c>
      <c r="W226">
        <v>36.3</v>
      </c>
      <c r="X226">
        <v>40.3</v>
      </c>
      <c r="Y226">
        <v>55.4</v>
      </c>
      <c r="Z226">
        <v>105.6</v>
      </c>
      <c r="AB226">
        <v>81.6</v>
      </c>
      <c r="AC226" s="6">
        <v>2448.8</v>
      </c>
      <c r="AD226" s="6">
        <v>185.7</v>
      </c>
      <c r="AE226" s="6">
        <v>395.7</v>
      </c>
      <c r="AF226" s="6">
        <v>3245.3</v>
      </c>
      <c r="AG226" s="6">
        <v>68.17</v>
      </c>
    </row>
    <row r="227" spans="1:33" ht="15">
      <c r="A227" s="12" t="s">
        <v>2208</v>
      </c>
      <c r="B227" t="s">
        <v>2209</v>
      </c>
      <c r="C227" t="s">
        <v>2210</v>
      </c>
      <c r="D227" s="18">
        <v>585.5</v>
      </c>
      <c r="E227" s="3">
        <f>IF(AND(S227&lt;&gt;0,D227&gt;0),D227/S227,"")</f>
        <v>26.493212669683256</v>
      </c>
      <c r="F227" s="3">
        <f>IF(AND(U227&lt;&gt;0,D227&gt;0),D227/U227,"")</f>
        <v>14.003826835685242</v>
      </c>
      <c r="G227" s="4">
        <f>IF(AND(D227&lt;&gt;0,Y227&gt;0),Y227/D227,"")</f>
      </c>
      <c r="H227" s="4">
        <f>IF(AND(D227&lt;&gt;0,AB227&gt;0),AB227/D227,"")</f>
      </c>
      <c r="I227" s="3">
        <f>IF(AC227=AD227,0,O227/(AC227-AD227))</f>
        <v>7.725006529190922</v>
      </c>
      <c r="J227" s="3">
        <v>17.56</v>
      </c>
      <c r="K227" s="5">
        <f>IF(AND(S227&gt;0,U227&gt;0),U227/S227-1,"")</f>
        <v>0.8918552036199094</v>
      </c>
      <c r="L227" s="3">
        <f>IF(AND(AB227&lt;&gt;0,U227&gt;0),U227/AB227,"")</f>
      </c>
      <c r="M227" s="3">
        <f>IF(AND(AF227&lt;&gt;0,O227&gt;0),O227/AF227,"")</f>
        <v>3.8320102292816567</v>
      </c>
      <c r="N227" t="s">
        <v>36</v>
      </c>
      <c r="O227" s="6">
        <f>D227*AG227/100</f>
        <v>2839.5579000000002</v>
      </c>
      <c r="P227" t="s">
        <v>1760</v>
      </c>
      <c r="Q227" t="s">
        <v>50</v>
      </c>
      <c r="R227" t="s">
        <v>2569</v>
      </c>
      <c r="S227">
        <v>22.1</v>
      </c>
      <c r="T227">
        <v>37.25</v>
      </c>
      <c r="U227">
        <v>41.81</v>
      </c>
      <c r="V227">
        <v>0</v>
      </c>
      <c r="W227">
        <v>0</v>
      </c>
      <c r="X227">
        <v>0</v>
      </c>
      <c r="Y227">
        <v>0</v>
      </c>
      <c r="Z227">
        <v>0</v>
      </c>
      <c r="AA227">
        <v>0</v>
      </c>
      <c r="AB227">
        <v>0</v>
      </c>
      <c r="AC227" s="6">
        <v>1596.44</v>
      </c>
      <c r="AD227" s="6">
        <v>1228.86</v>
      </c>
      <c r="AE227" s="6">
        <v>241.88</v>
      </c>
      <c r="AF227" s="6">
        <v>741.01</v>
      </c>
      <c r="AG227" s="6">
        <v>484.98</v>
      </c>
    </row>
    <row r="228" spans="1:33" ht="15">
      <c r="A228" s="12" t="s">
        <v>443</v>
      </c>
      <c r="B228" t="s">
        <v>444</v>
      </c>
      <c r="C228" t="s">
        <v>445</v>
      </c>
      <c r="D228" s="18">
        <v>1148.98</v>
      </c>
      <c r="E228" s="3">
        <f>IF(AND(S228&lt;&gt;0,D228&gt;0),D228/S228,"")</f>
      </c>
      <c r="F228" s="3">
        <f>IF(AND(U228&lt;&gt;0,D228&gt;0),D228/U228,"")</f>
      </c>
      <c r="G228" s="4">
        <f>IF(AND(D228&lt;&gt;0,Y228&gt;0),Y228/D228,"")</f>
      </c>
      <c r="H228" s="4">
        <f>IF(AND(D228&lt;&gt;0,AB228&gt;0),AB228/D228,"")</f>
      </c>
      <c r="I228" s="3">
        <f>IF(AC228=AD228,0,O228/(AC228-AD228))</f>
        <v>0</v>
      </c>
      <c r="K228" s="5">
        <f>IF(AND(S228&gt;0,U228&gt;0),U228/S228-1,"")</f>
      </c>
      <c r="L228" s="3">
        <f>IF(AND(AB228&lt;&gt;0,U228&gt;0),U228/AB228,"")</f>
      </c>
      <c r="M228" s="3">
        <f>IF(AND(AF228&lt;&gt;0,O228&gt;0),O228/AF228,"")</f>
      </c>
      <c r="N228" t="s">
        <v>36</v>
      </c>
      <c r="O228" s="6">
        <f>D228*AG228/100</f>
        <v>1525.8454400000003</v>
      </c>
      <c r="P228" t="s">
        <v>1760</v>
      </c>
      <c r="Q228" t="s">
        <v>32</v>
      </c>
      <c r="R228" t="s">
        <v>2722</v>
      </c>
      <c r="V228">
        <v>0</v>
      </c>
      <c r="W228">
        <v>0</v>
      </c>
      <c r="X228">
        <v>0</v>
      </c>
      <c r="Y228">
        <v>0</v>
      </c>
      <c r="Z228">
        <v>0</v>
      </c>
      <c r="AG228" s="6">
        <v>132.8</v>
      </c>
    </row>
    <row r="229" spans="1:33" ht="15">
      <c r="A229" s="12" t="s">
        <v>1870</v>
      </c>
      <c r="B229" t="s">
        <v>1881</v>
      </c>
      <c r="C229" t="s">
        <v>1871</v>
      </c>
      <c r="D229" s="18">
        <v>177.52</v>
      </c>
      <c r="E229" s="3">
        <f>IF(AND(S229&lt;&gt;0,D229&gt;0),D229/S229,"")</f>
        <v>11.70976253298153</v>
      </c>
      <c r="F229" s="3">
        <f>IF(AND(U229&lt;&gt;0,D229&gt;0),D229/U229,"")</f>
        <v>13.159377316530763</v>
      </c>
      <c r="G229" s="4">
        <f>IF(AND(D229&lt;&gt;0,Y229&gt;0),Y229/D229,"")</f>
        <v>0.042248760703019375</v>
      </c>
      <c r="H229" s="4">
        <f>IF(AND(D229&lt;&gt;0,AB229&gt;0),AB229/D229,"")</f>
        <v>0.042417755745831454</v>
      </c>
      <c r="I229" s="3">
        <f>IF(AC229=AD229,0,O229/(AC229-AD229))</f>
        <v>2.689533967638325</v>
      </c>
      <c r="J229" s="3">
        <v>18.25</v>
      </c>
      <c r="K229" s="5">
        <f>IF(AND(S229&gt;0,U229&gt;0),U229/S229-1,"")</f>
        <v>-0.11015831134564646</v>
      </c>
      <c r="L229" s="3">
        <f>IF(AND(AB229&lt;&gt;0,U229&gt;0),U229/AB229,"")</f>
        <v>1.7915006640106241</v>
      </c>
      <c r="M229" s="3">
        <f>IF(AND(AF229&lt;&gt;0,O229&gt;0),O229/AF229,"")</f>
        <v>1.0640516921011305</v>
      </c>
      <c r="N229" t="s">
        <v>36</v>
      </c>
      <c r="O229" s="6">
        <f>D229*AG229/100</f>
        <v>887.6</v>
      </c>
      <c r="P229" t="s">
        <v>1760</v>
      </c>
      <c r="Q229" t="s">
        <v>154</v>
      </c>
      <c r="R229" t="s">
        <v>2723</v>
      </c>
      <c r="S229">
        <v>15.16</v>
      </c>
      <c r="T229">
        <v>15.1</v>
      </c>
      <c r="U229">
        <v>13.49</v>
      </c>
      <c r="V229">
        <v>0</v>
      </c>
      <c r="W229">
        <v>0</v>
      </c>
      <c r="X229">
        <v>5.4</v>
      </c>
      <c r="Y229">
        <v>7.5</v>
      </c>
      <c r="Z229">
        <v>7</v>
      </c>
      <c r="AA229">
        <v>7.46</v>
      </c>
      <c r="AB229">
        <v>7.53</v>
      </c>
      <c r="AC229" s="6">
        <v>1320.29</v>
      </c>
      <c r="AD229" s="6">
        <v>990.27</v>
      </c>
      <c r="AE229" s="6">
        <v>58.21</v>
      </c>
      <c r="AF229" s="6">
        <v>834.17</v>
      </c>
      <c r="AG229" s="6">
        <v>500</v>
      </c>
    </row>
    <row r="230" spans="1:33" ht="15">
      <c r="A230" s="12" t="s">
        <v>446</v>
      </c>
      <c r="B230" t="s">
        <v>447</v>
      </c>
      <c r="C230" t="s">
        <v>448</v>
      </c>
      <c r="D230" s="18">
        <v>425.2</v>
      </c>
      <c r="E230" s="3">
        <f>IF(AND(S230&lt;&gt;0,D230&gt;0),D230/S230,"")</f>
        <v>46.87982359426681</v>
      </c>
      <c r="F230" s="3">
        <f>IF(AND(U230&lt;&gt;0,D230&gt;0),D230/U230,"")</f>
        <v>7.198239377010326</v>
      </c>
      <c r="G230" s="4">
        <f>IF(AND(D230&lt;&gt;0,Y230&gt;0),Y230/D230,"")</f>
        <v>0.11646777986829727</v>
      </c>
      <c r="H230" s="4">
        <f>IF(AND(D230&lt;&gt;0,AB230&gt;0),AB230/D230,"")</f>
        <v>0.06660395108184385</v>
      </c>
      <c r="I230" s="3">
        <f>IF(AC230=AD230,0,O230/(AC230-AD230))</f>
        <v>0.22512157835124133</v>
      </c>
      <c r="J230" s="3">
        <v>110.94</v>
      </c>
      <c r="K230" s="5">
        <f>IF(AND(S230&gt;0,U230&gt;0),U230/S230-1,"")</f>
        <v>5.512679162072767</v>
      </c>
      <c r="L230" s="3">
        <f>IF(AND(AB230&lt;&gt;0,U230&gt;0),U230/AB230,"")</f>
        <v>2.0858050847457625</v>
      </c>
      <c r="M230" s="3">
        <f>IF(AND(AF230&lt;&gt;0,O230&gt;0),O230/AF230,"")</f>
        <v>0.2521825482826731</v>
      </c>
      <c r="N230" t="s">
        <v>36</v>
      </c>
      <c r="O230" s="6">
        <f>D230*AG230/100</f>
        <v>1470.80932</v>
      </c>
      <c r="P230" t="s">
        <v>1760</v>
      </c>
      <c r="Q230" t="s">
        <v>1764</v>
      </c>
      <c r="R230" t="s">
        <v>2598</v>
      </c>
      <c r="S230">
        <v>9.07</v>
      </c>
      <c r="T230">
        <v>73.4</v>
      </c>
      <c r="U230">
        <v>59.07</v>
      </c>
      <c r="V230">
        <v>48.92</v>
      </c>
      <c r="W230">
        <v>49.5221</v>
      </c>
      <c r="X230">
        <v>49.5221</v>
      </c>
      <c r="Y230">
        <v>49.5221</v>
      </c>
      <c r="Z230">
        <v>42.5228</v>
      </c>
      <c r="AA230">
        <v>28.05</v>
      </c>
      <c r="AB230">
        <v>28.32</v>
      </c>
      <c r="AC230" s="6">
        <v>6669.36</v>
      </c>
      <c r="AD230" s="6">
        <v>135.96</v>
      </c>
      <c r="AE230" s="6">
        <v>1386.31</v>
      </c>
      <c r="AF230" s="6">
        <v>5832.32</v>
      </c>
      <c r="AG230" s="6">
        <v>345.91</v>
      </c>
    </row>
    <row r="231" spans="1:33" ht="15">
      <c r="A231" s="12" t="s">
        <v>449</v>
      </c>
      <c r="B231" t="s">
        <v>450</v>
      </c>
      <c r="C231" t="s">
        <v>451</v>
      </c>
      <c r="D231" s="18">
        <v>915.5</v>
      </c>
      <c r="E231" s="3">
        <f>IF(AND(S231&lt;&gt;0,D231&gt;0),D231/S231,"")</f>
        <v>5.082158321305651</v>
      </c>
      <c r="F231" s="3">
        <f>IF(AND(U231&lt;&gt;0,D231&gt;0),D231/U231,"")</f>
        <v>10.082599118942731</v>
      </c>
      <c r="G231" s="4">
        <f>IF(AND(D231&lt;&gt;0,Y231&gt;0),Y231/D231,"")</f>
        <v>0.13555434188967777</v>
      </c>
      <c r="H231" s="4">
        <f>IF(AND(D231&lt;&gt;0,AB231&gt;0),AB231/D231,"")</f>
        <v>0.034134352812670674</v>
      </c>
      <c r="I231" s="3">
        <f>IF(AC231=AD231,0,O231/(AC231-AD231))</f>
        <v>0.5053322003511</v>
      </c>
      <c r="J231" s="3">
        <v>206.48</v>
      </c>
      <c r="K231" s="5">
        <f>IF(AND(S231&gt;0,U231&gt;0),U231/S231-1,"")</f>
        <v>-0.495947596313978</v>
      </c>
      <c r="L231" s="3">
        <f>IF(AND(AB231&lt;&gt;0,U231&gt;0),U231/AB231,"")</f>
        <v>2.9055999999999997</v>
      </c>
      <c r="M231" s="3">
        <f>IF(AND(AF231&lt;&gt;0,O231&gt;0),O231/AF231,"")</f>
        <v>1.1434465010141988</v>
      </c>
      <c r="N231" t="s">
        <v>2324</v>
      </c>
      <c r="O231" s="6">
        <f>D231*AG231/100</f>
        <v>1352.9259</v>
      </c>
      <c r="P231" t="s">
        <v>1760</v>
      </c>
      <c r="Q231" t="s">
        <v>47</v>
      </c>
      <c r="R231" t="s">
        <v>2556</v>
      </c>
      <c r="S231">
        <v>180.14</v>
      </c>
      <c r="T231">
        <v>55.59</v>
      </c>
      <c r="U231">
        <v>90.8</v>
      </c>
      <c r="V231">
        <v>79.4</v>
      </c>
      <c r="W231">
        <v>88.1</v>
      </c>
      <c r="X231">
        <v>103.1</v>
      </c>
      <c r="Y231">
        <v>124.1</v>
      </c>
      <c r="Z231">
        <v>134.6</v>
      </c>
      <c r="AA231">
        <v>0</v>
      </c>
      <c r="AB231">
        <v>31.25</v>
      </c>
      <c r="AC231" s="6">
        <v>2826.6</v>
      </c>
      <c r="AD231" s="6">
        <v>149.3</v>
      </c>
      <c r="AE231" s="6">
        <v>231.7</v>
      </c>
      <c r="AF231" s="6">
        <v>1183.2</v>
      </c>
      <c r="AG231" s="6">
        <v>147.78</v>
      </c>
    </row>
    <row r="232" spans="1:33" ht="15">
      <c r="A232" s="12" t="s">
        <v>452</v>
      </c>
      <c r="B232" t="s">
        <v>453</v>
      </c>
      <c r="C232" t="s">
        <v>454</v>
      </c>
      <c r="D232" s="18">
        <v>764</v>
      </c>
      <c r="E232" s="3">
        <f>IF(AND(S232&lt;&gt;0,D232&gt;0),D232/S232,"")</f>
        <v>24.71692009058557</v>
      </c>
      <c r="F232" s="3">
        <f>IF(AND(U232&lt;&gt;0,D232&gt;0),D232/U232,"")</f>
        <v>19.624967891086566</v>
      </c>
      <c r="G232" s="4">
        <f>IF(AND(D232&lt;&gt;0,Y232&gt;0),Y232/D232,"")</f>
        <v>0.06989528795811518</v>
      </c>
      <c r="H232" s="4">
        <f>IF(AND(D232&lt;&gt;0,AB232&gt;0),AB232/D232,"")</f>
        <v>0.06570680628272252</v>
      </c>
      <c r="I232" s="3">
        <f>IF(AC232=AD232,0,O232/(AC232-AD232))</f>
        <v>0.03561817815253615</v>
      </c>
      <c r="J232" s="3">
        <v>0</v>
      </c>
      <c r="K232" s="5">
        <f>IF(AND(S232&gt;0,U232&gt;0),U232/S232-1,"")</f>
        <v>0.25946295697185384</v>
      </c>
      <c r="L232" s="3">
        <f>IF(AND(AB232&lt;&gt;0,U232&gt;0),U232/AB232,"")</f>
        <v>0.7754980079681274</v>
      </c>
      <c r="M232" s="3">
        <f>IF(AND(AF232&lt;&gt;0,O232&gt;0),O232/AF232,"")</f>
      </c>
      <c r="N232" t="s">
        <v>36</v>
      </c>
      <c r="O232" s="6">
        <f>D232*AG232/100</f>
        <v>3003.3604000000005</v>
      </c>
      <c r="P232" t="s">
        <v>1760</v>
      </c>
      <c r="Q232" t="s">
        <v>70</v>
      </c>
      <c r="R232" t="s">
        <v>2593</v>
      </c>
      <c r="S232">
        <v>30.91</v>
      </c>
      <c r="T232">
        <v>40.71</v>
      </c>
      <c r="U232">
        <v>38.93</v>
      </c>
      <c r="V232">
        <v>53.4</v>
      </c>
      <c r="W232">
        <v>53.4</v>
      </c>
      <c r="X232">
        <v>53.4</v>
      </c>
      <c r="Y232">
        <v>53.4</v>
      </c>
      <c r="Z232">
        <v>49</v>
      </c>
      <c r="AA232">
        <v>50.2</v>
      </c>
      <c r="AB232">
        <v>50.2</v>
      </c>
      <c r="AC232" s="6">
        <v>85999</v>
      </c>
      <c r="AD232" s="6">
        <v>1678</v>
      </c>
      <c r="AE232" s="6">
        <v>0</v>
      </c>
      <c r="AG232" s="6">
        <v>393.11</v>
      </c>
    </row>
    <row r="233" spans="1:33" ht="15">
      <c r="A233" s="12" t="s">
        <v>1784</v>
      </c>
      <c r="B233" t="s">
        <v>455</v>
      </c>
      <c r="C233" t="s">
        <v>456</v>
      </c>
      <c r="D233" s="18">
        <v>388.695</v>
      </c>
      <c r="E233" s="3">
        <f>IF(AND(S233&lt;&gt;0,D233&gt;0),D233/S233,"")</f>
      </c>
      <c r="F233" s="3">
        <f>IF(AND(U233&lt;&gt;0,D233&gt;0),D233/U233,"")</f>
      </c>
      <c r="G233" s="4">
        <f>IF(AND(D233&lt;&gt;0,Y233&gt;0),Y233/D233,"")</f>
        <v>0.03884793990146516</v>
      </c>
      <c r="H233" s="4">
        <f>IF(AND(D233&lt;&gt;0,AB233&gt;0),AB233/D233,"")</f>
      </c>
      <c r="I233" s="3">
        <f>IF(AC233=AD233,0,O233/(AC233-AD233))</f>
        <v>0</v>
      </c>
      <c r="K233" s="5">
        <f>IF(AND(S233&gt;0,U233&gt;0),U233/S233-1,"")</f>
      </c>
      <c r="L233" s="3">
        <f>IF(AND(AB233&lt;&gt;0,U233&gt;0),U233/AB233,"")</f>
      </c>
      <c r="M233" s="3">
        <f>IF(AND(AF233&lt;&gt;0,O233&gt;0),O233/AF233,"")</f>
      </c>
      <c r="N233" t="s">
        <v>2324</v>
      </c>
      <c r="O233" s="6">
        <f>D233*AG233/100</f>
        <v>934.5393885000001</v>
      </c>
      <c r="P233" t="s">
        <v>1760</v>
      </c>
      <c r="Q233" t="s">
        <v>32</v>
      </c>
      <c r="R233" t="s">
        <v>2694</v>
      </c>
      <c r="V233">
        <v>11.5</v>
      </c>
      <c r="W233">
        <v>13.9</v>
      </c>
      <c r="X233">
        <v>14.4</v>
      </c>
      <c r="Y233">
        <v>15.1</v>
      </c>
      <c r="Z233">
        <v>11.2</v>
      </c>
      <c r="AG233" s="6">
        <v>240.43</v>
      </c>
    </row>
    <row r="234" spans="1:33" ht="15">
      <c r="A234" s="12" t="s">
        <v>2174</v>
      </c>
      <c r="B234" t="s">
        <v>2175</v>
      </c>
      <c r="C234" t="s">
        <v>2176</v>
      </c>
      <c r="D234" s="18">
        <v>419.8</v>
      </c>
      <c r="E234" s="3">
        <f>IF(AND(S234&lt;&gt;0,D234&gt;0),D234/S234,"")</f>
        <v>18.86741573033708</v>
      </c>
      <c r="F234" s="3">
        <f>IF(AND(U234&lt;&gt;0,D234&gt;0),D234/U234,"")</f>
        <v>14.47087211306446</v>
      </c>
      <c r="G234" s="4">
        <f>IF(AND(D234&lt;&gt;0,Y234&gt;0),Y234/D234,"")</f>
        <v>0.020485945688423057</v>
      </c>
      <c r="H234" s="4">
        <f>IF(AND(D234&lt;&gt;0,AB234&gt;0),AB234/D234,"")</f>
        <v>0.02820390662220105</v>
      </c>
      <c r="I234" s="3">
        <f>IF(AC234=AD234,0,O234/(AC234-AD234))</f>
        <v>3.776486530612245</v>
      </c>
      <c r="J234" s="3">
        <v>57.17</v>
      </c>
      <c r="K234" s="5">
        <f>IF(AND(S234&gt;0,U234&gt;0),U234/S234-1,"")</f>
        <v>0.3038202247191011</v>
      </c>
      <c r="L234" s="3">
        <f>IF(AND(AB234&lt;&gt;0,U234&gt;0),U234/AB234,"")</f>
        <v>2.450168918918919</v>
      </c>
      <c r="M234" s="3">
        <f>IF(AND(AF234&lt;&gt;0,O234&gt;0),O234/AF234,"")</f>
        <v>1.905963103685054</v>
      </c>
      <c r="N234" t="s">
        <v>2324</v>
      </c>
      <c r="O234" s="6">
        <f>D234*AG234/100</f>
        <v>832.71528</v>
      </c>
      <c r="P234" t="s">
        <v>1760</v>
      </c>
      <c r="Q234" t="s">
        <v>1769</v>
      </c>
      <c r="R234" t="s">
        <v>2569</v>
      </c>
      <c r="S234">
        <v>22.25</v>
      </c>
      <c r="T234">
        <v>26.87</v>
      </c>
      <c r="U234">
        <v>29.01</v>
      </c>
      <c r="V234">
        <v>0</v>
      </c>
      <c r="W234">
        <v>1.5</v>
      </c>
      <c r="X234">
        <v>5.3</v>
      </c>
      <c r="Y234">
        <v>8.6</v>
      </c>
      <c r="Z234">
        <v>10.6</v>
      </c>
      <c r="AA234">
        <v>10.96</v>
      </c>
      <c r="AB234">
        <v>11.84</v>
      </c>
      <c r="AC234" s="6">
        <v>592.1</v>
      </c>
      <c r="AD234" s="6">
        <v>371.6</v>
      </c>
      <c r="AE234" s="6">
        <v>26.5</v>
      </c>
      <c r="AF234" s="6">
        <v>436.9</v>
      </c>
      <c r="AG234" s="6">
        <v>198.36</v>
      </c>
    </row>
    <row r="235" spans="1:33" ht="15">
      <c r="A235" s="12" t="s">
        <v>2177</v>
      </c>
      <c r="B235" t="s">
        <v>2178</v>
      </c>
      <c r="C235" t="s">
        <v>2179</v>
      </c>
      <c r="D235" s="18">
        <v>40790</v>
      </c>
      <c r="E235" s="3">
        <f>IF(AND(S235&lt;&gt;0,D235&gt;0),D235/S235,"")</f>
      </c>
      <c r="F235" s="3">
        <f>IF(AND(U235&lt;&gt;0,D235&gt;0),D235/U235,"")</f>
      </c>
      <c r="G235" s="4">
        <f>IF(AND(D235&lt;&gt;0,Y235&gt;0),Y235/D235,"")</f>
        <v>0.013728855111546949</v>
      </c>
      <c r="H235" s="4">
        <f>IF(AND(D235&lt;&gt;0,AB235&gt;0),AB235/D235,"")</f>
      </c>
      <c r="I235" s="3">
        <f>IF(AC235=AD235,0,O235/(AC235-AD235))</f>
        <v>0</v>
      </c>
      <c r="K235" s="5">
        <f>IF(AND(S235&gt;0,U235&gt;0),U235/S235-1,"")</f>
      </c>
      <c r="L235" s="3">
        <f>IF(AND(AB235&lt;&gt;0,U235&gt;0),U235/AB235,"")</f>
      </c>
      <c r="M235" s="3">
        <f>IF(AND(AF235&lt;&gt;0,O235&gt;0),O235/AF235,"")</f>
      </c>
      <c r="N235" t="s">
        <v>36</v>
      </c>
      <c r="O235" s="6">
        <f>D235*AG235/100</f>
        <v>864.748</v>
      </c>
      <c r="P235" t="s">
        <v>1760</v>
      </c>
      <c r="Q235" t="s">
        <v>32</v>
      </c>
      <c r="R235" t="s">
        <v>2694</v>
      </c>
      <c r="V235">
        <v>560</v>
      </c>
      <c r="W235">
        <v>560</v>
      </c>
      <c r="X235">
        <v>560</v>
      </c>
      <c r="Y235">
        <v>560</v>
      </c>
      <c r="Z235">
        <v>560</v>
      </c>
      <c r="AG235" s="6">
        <v>2.12</v>
      </c>
    </row>
    <row r="236" spans="1:33" ht="15">
      <c r="A236" s="12" t="s">
        <v>1421</v>
      </c>
      <c r="B236" t="s">
        <v>1422</v>
      </c>
      <c r="C236" t="s">
        <v>457</v>
      </c>
      <c r="D236" s="18">
        <v>796.5</v>
      </c>
      <c r="E236" s="3">
        <f>IF(AND(S236&lt;&gt;0,D236&gt;0),D236/S236,"")</f>
        <v>17.50164798945287</v>
      </c>
      <c r="F236" s="3">
        <f>IF(AND(U236&lt;&gt;0,D236&gt;0),D236/U236,"")</f>
        <v>16.807343321375818</v>
      </c>
      <c r="G236" s="4">
        <f>IF(AND(D236&lt;&gt;0,Y236&gt;0),Y236/D236,"")</f>
        <v>0.04215944758317639</v>
      </c>
      <c r="H236" s="4">
        <f>IF(AND(D236&lt;&gt;0,AB236&gt;0),AB236/D236,"")</f>
        <v>0.04834902699309479</v>
      </c>
      <c r="I236" s="3">
        <f>IF(AC236=AD236,0,O236/(AC236-AD236))</f>
        <v>0.6077047552754983</v>
      </c>
      <c r="J236" s="3">
        <v>242.05</v>
      </c>
      <c r="K236" s="5">
        <f>IF(AND(S236&gt;0,U236&gt;0),U236/S236-1,"")</f>
        <v>0.04130960228521219</v>
      </c>
      <c r="L236" s="3">
        <f>IF(AND(AB236&lt;&gt;0,U236&gt;0),U236/AB236,"")</f>
        <v>1.2305894572838225</v>
      </c>
      <c r="M236" s="3">
        <f>IF(AND(AF236&lt;&gt;0,O236&gt;0),O236/AF236,"")</f>
        <v>2.451837853817161</v>
      </c>
      <c r="N236" t="s">
        <v>2324</v>
      </c>
      <c r="O236" s="6">
        <f>D236*AG236/100</f>
        <v>3317.5818</v>
      </c>
      <c r="P236" t="s">
        <v>1760</v>
      </c>
      <c r="Q236" t="s">
        <v>1839</v>
      </c>
      <c r="R236" t="s">
        <v>2713</v>
      </c>
      <c r="S236">
        <v>45.51</v>
      </c>
      <c r="U236">
        <v>47.39</v>
      </c>
      <c r="V236">
        <v>28.46</v>
      </c>
      <c r="W236">
        <v>30.31</v>
      </c>
      <c r="X236">
        <v>31.8</v>
      </c>
      <c r="Y236">
        <v>33.58</v>
      </c>
      <c r="Z236">
        <v>35.96</v>
      </c>
      <c r="AB236">
        <v>38.51</v>
      </c>
      <c r="AC236" s="6">
        <v>5911.3</v>
      </c>
      <c r="AD236" s="6">
        <v>452.1</v>
      </c>
      <c r="AE236" s="6">
        <v>612.2</v>
      </c>
      <c r="AF236" s="6">
        <v>1353.1</v>
      </c>
      <c r="AG236" s="6">
        <v>416.52</v>
      </c>
    </row>
    <row r="237" spans="1:33" ht="15">
      <c r="A237" s="12" t="s">
        <v>1690</v>
      </c>
      <c r="B237" t="s">
        <v>1167</v>
      </c>
      <c r="C237" t="s">
        <v>1157</v>
      </c>
      <c r="D237" s="18">
        <v>886.5</v>
      </c>
      <c r="E237" s="3">
        <f>IF(AND(S237&lt;&gt;0,D237&gt;0),D237/S237,"")</f>
        <v>12.77009507346586</v>
      </c>
      <c r="F237" s="3">
        <f>IF(AND(U237&lt;&gt;0,D237&gt;0),D237/U237,"")</f>
        <v>10.70264396957624</v>
      </c>
      <c r="G237" s="4">
        <f>IF(AND(D237&lt;&gt;0,Y237&gt;0),Y237/D237,"")</f>
        <v>0.03141206993795827</v>
      </c>
      <c r="H237" s="4">
        <f>IF(AND(D237&lt;&gt;0,AB237&gt;0),AB237/D237,"")</f>
        <v>0.04934010152284264</v>
      </c>
      <c r="I237" s="3">
        <f>IF(AC237=AD237,0,O237/(AC237-AD237))</f>
        <v>1.7366964720998366</v>
      </c>
      <c r="J237" s="3">
        <v>135.58</v>
      </c>
      <c r="K237" s="5">
        <f>IF(AND(S237&gt;0,U237&gt;0),U237/S237-1,"")</f>
        <v>0.19317199654278294</v>
      </c>
      <c r="L237" s="3">
        <f>IF(AND(AB237&lt;&gt;0,U237&gt;0),U237/AB237,"")</f>
        <v>1.8936899862825787</v>
      </c>
      <c r="M237" s="3">
        <f>IF(AND(AF237&lt;&gt;0,O237&gt;0),O237/AF237,"")</f>
        <v>3.2503765274710283</v>
      </c>
      <c r="N237" t="s">
        <v>36</v>
      </c>
      <c r="O237" s="6">
        <f>D237*AG237/100</f>
        <v>3811.6840500000003</v>
      </c>
      <c r="P237" t="s">
        <v>1760</v>
      </c>
      <c r="Q237" t="s">
        <v>37</v>
      </c>
      <c r="R237" t="s">
        <v>2586</v>
      </c>
      <c r="S237">
        <v>69.42</v>
      </c>
      <c r="T237">
        <v>72.56</v>
      </c>
      <c r="U237">
        <v>82.83</v>
      </c>
      <c r="V237">
        <v>61.7145</v>
      </c>
      <c r="W237">
        <v>12.0418</v>
      </c>
      <c r="X237">
        <v>53.4357</v>
      </c>
      <c r="Y237">
        <v>27.8468</v>
      </c>
      <c r="Z237">
        <v>27.5471</v>
      </c>
      <c r="AA237">
        <v>32.88</v>
      </c>
      <c r="AB237">
        <v>43.74</v>
      </c>
      <c r="AC237" s="6">
        <v>2208.55</v>
      </c>
      <c r="AD237" s="6">
        <v>13.76</v>
      </c>
      <c r="AE237" s="6">
        <v>38.85</v>
      </c>
      <c r="AF237" s="6">
        <v>1172.69</v>
      </c>
      <c r="AG237" s="6">
        <v>429.97</v>
      </c>
    </row>
    <row r="238" spans="1:33" ht="15">
      <c r="A238" s="12" t="s">
        <v>2180</v>
      </c>
      <c r="B238" t="s">
        <v>2181</v>
      </c>
      <c r="C238" t="s">
        <v>2182</v>
      </c>
      <c r="D238" s="18">
        <v>8025</v>
      </c>
      <c r="E238" s="3">
        <f>IF(AND(S238&lt;&gt;0,D238&gt;0),D238/S238,"")</f>
        <v>60.58890147225369</v>
      </c>
      <c r="F238" s="3">
        <f>IF(AND(U238&lt;&gt;0,D238&gt;0),D238/U238,"")</f>
        <v>18.485672164378514</v>
      </c>
      <c r="G238" s="4">
        <f>IF(AND(D238&lt;&gt;0,Y238&gt;0),Y238/D238,"")</f>
        <v>0.03990031152647975</v>
      </c>
      <c r="H238" s="4">
        <f>IF(AND(D238&lt;&gt;0,AB238&gt;0),AB238/D238,"")</f>
        <v>0.027122741433021805</v>
      </c>
      <c r="I238" s="3">
        <f>IF(AC238=AD238,0,O238/(AC238-AD238))</f>
        <v>13.001827977679435</v>
      </c>
      <c r="J238" s="3">
        <v>-0.84</v>
      </c>
      <c r="K238" s="5">
        <f>IF(AND(S238&gt;0,U238&gt;0),U238/S238-1,"")</f>
        <v>2.2776141940354853</v>
      </c>
      <c r="L238" s="3">
        <f>IF(AND(AB238&lt;&gt;0,U238&gt;0),U238/AB238,"")</f>
        <v>1.9944868142975283</v>
      </c>
      <c r="M238" s="3">
        <f>IF(AND(AF238&lt;&gt;0,O238&gt;0),O238/AF238,"")</f>
        <v>4.502298773987207</v>
      </c>
      <c r="N238" t="s">
        <v>2324</v>
      </c>
      <c r="O238" s="6">
        <f>D238*AG238/100</f>
        <v>6757.05</v>
      </c>
      <c r="P238" t="s">
        <v>1762</v>
      </c>
      <c r="Q238" t="s">
        <v>1761</v>
      </c>
      <c r="R238" t="s">
        <v>2569</v>
      </c>
      <c r="S238">
        <v>132.45</v>
      </c>
      <c r="T238">
        <v>380.79</v>
      </c>
      <c r="U238">
        <v>434.12</v>
      </c>
      <c r="V238">
        <v>110.536</v>
      </c>
      <c r="W238">
        <v>122.8178</v>
      </c>
      <c r="X238">
        <v>142.1177</v>
      </c>
      <c r="Y238">
        <v>320.2</v>
      </c>
      <c r="Z238">
        <v>178</v>
      </c>
      <c r="AA238">
        <v>191.23</v>
      </c>
      <c r="AB238">
        <v>217.66</v>
      </c>
      <c r="AC238" s="6">
        <v>4992</v>
      </c>
      <c r="AD238" s="6">
        <v>4472.3</v>
      </c>
      <c r="AE238" s="6">
        <v>314.7</v>
      </c>
      <c r="AF238" s="6">
        <v>1500.8</v>
      </c>
      <c r="AG238" s="6">
        <v>84.2</v>
      </c>
    </row>
    <row r="239" spans="1:33" ht="15">
      <c r="A239" s="12" t="s">
        <v>458</v>
      </c>
      <c r="B239" t="s">
        <v>459</v>
      </c>
      <c r="C239" t="s">
        <v>460</v>
      </c>
      <c r="D239" s="18">
        <v>1867</v>
      </c>
      <c r="E239" s="3">
        <f>IF(AND(S239&lt;&gt;0,D239&gt;0),D239/S239,"")</f>
        <v>24.140160331005948</v>
      </c>
      <c r="F239" s="3">
        <f>IF(AND(U239&lt;&gt;0,D239&gt;0),D239/U239,"")</f>
        <v>12.480780800855673</v>
      </c>
      <c r="G239" s="4">
        <f>IF(AND(D239&lt;&gt;0,Y239&gt;0),Y239/D239,"")</f>
        <v>0.026459560792715584</v>
      </c>
      <c r="H239" s="4">
        <f>IF(AND(D239&lt;&gt;0,AB239&gt;0),AB239/D239,"")</f>
        <v>0.027691483663631496</v>
      </c>
      <c r="I239" s="3">
        <f>IF(AC239=AD239,0,O239/(AC239-AD239))</f>
        <v>0.10539599618393104</v>
      </c>
      <c r="J239" s="3">
        <v>0</v>
      </c>
      <c r="K239" s="5">
        <f>IF(AND(S239&gt;0,U239&gt;0),U239/S239-1,"")</f>
        <v>0.93418670804241</v>
      </c>
      <c r="L239" s="3">
        <f>IF(AND(AB239&lt;&gt;0,U239&gt;0),U239/AB239,"")</f>
        <v>2.893423597678917</v>
      </c>
      <c r="M239" s="3">
        <f>IF(AND(AF239&lt;&gt;0,O239&gt;0),O239/AF239,"")</f>
      </c>
      <c r="N239" t="s">
        <v>2324</v>
      </c>
      <c r="O239" s="6">
        <f>D239*AG239/100</f>
        <v>48278.0062</v>
      </c>
      <c r="P239" t="s">
        <v>1762</v>
      </c>
      <c r="Q239" t="s">
        <v>70</v>
      </c>
      <c r="R239" t="s">
        <v>2584</v>
      </c>
      <c r="S239">
        <v>77.34</v>
      </c>
      <c r="T239">
        <v>140.35</v>
      </c>
      <c r="U239">
        <v>149.59</v>
      </c>
      <c r="V239">
        <v>30.52</v>
      </c>
      <c r="W239">
        <v>35.03</v>
      </c>
      <c r="X239">
        <v>38.05</v>
      </c>
      <c r="Y239">
        <v>49.4</v>
      </c>
      <c r="Z239">
        <v>45.07</v>
      </c>
      <c r="AA239">
        <v>47.82</v>
      </c>
      <c r="AB239">
        <v>51.7</v>
      </c>
      <c r="AC239" s="6">
        <v>470498</v>
      </c>
      <c r="AD239" s="6">
        <v>12435</v>
      </c>
      <c r="AE239" s="6">
        <v>0</v>
      </c>
      <c r="AG239" s="6">
        <v>2585.86</v>
      </c>
    </row>
    <row r="240" spans="1:33" ht="15">
      <c r="A240" s="12" t="s">
        <v>2603</v>
      </c>
      <c r="B240" t="s">
        <v>2604</v>
      </c>
      <c r="C240" t="s">
        <v>2541</v>
      </c>
      <c r="D240" s="18">
        <v>1021</v>
      </c>
      <c r="E240" s="3">
        <f>IF(AND(S240&lt;&gt;0,D240&gt;0),D240/S240,"")</f>
      </c>
      <c r="F240" s="3">
        <f>IF(AND(U240&lt;&gt;0,D240&gt;0),D240/U240,"")</f>
      </c>
      <c r="G240" s="4">
        <f>IF(AND(D240&lt;&gt;0,Y240&gt;0),Y240/D240,"")</f>
      </c>
      <c r="H240" s="4">
        <f>IF(AND(D240&lt;&gt;0,AB240&gt;0),AB240/D240,"")</f>
      </c>
      <c r="I240" s="3">
        <f>IF(AC240=AD240,0,O240/(AC240-AD240))</f>
        <v>0</v>
      </c>
      <c r="K240" s="5">
        <f>IF(AND(S240&gt;0,U240&gt;0),U240/S240-1,"")</f>
      </c>
      <c r="L240" s="3">
        <f>IF(AND(AB240&lt;&gt;0,U240&gt;0),U240/AB240,"")</f>
      </c>
      <c r="M240" s="3">
        <f>IF(AND(AF240&lt;&gt;0,O240&gt;0),O240/AF240,"")</f>
      </c>
      <c r="N240" t="s">
        <v>36</v>
      </c>
      <c r="O240" s="6">
        <f>D240*AG240/100</f>
        <v>1019.6727000000001</v>
      </c>
      <c r="P240" t="s">
        <v>1760</v>
      </c>
      <c r="Q240" t="s">
        <v>32</v>
      </c>
      <c r="V240">
        <v>0</v>
      </c>
      <c r="W240">
        <v>0</v>
      </c>
      <c r="X240">
        <v>0</v>
      </c>
      <c r="Y240">
        <v>0</v>
      </c>
      <c r="Z240">
        <v>0</v>
      </c>
      <c r="AG240" s="6">
        <v>99.87</v>
      </c>
    </row>
    <row r="241" spans="1:33" ht="15">
      <c r="A241" s="12" t="s">
        <v>461</v>
      </c>
      <c r="B241" t="s">
        <v>462</v>
      </c>
      <c r="C241" t="s">
        <v>463</v>
      </c>
      <c r="D241" s="18">
        <v>2840</v>
      </c>
      <c r="E241" s="3">
        <f>IF(AND(S241&lt;&gt;0,D241&gt;0),D241/S241,"")</f>
        <v>14.342709964143225</v>
      </c>
      <c r="F241" s="3">
        <f>IF(AND(U241&lt;&gt;0,D241&gt;0),D241/U241,"")</f>
        <v>11.147746899042236</v>
      </c>
      <c r="G241" s="4">
        <f>IF(AND(D241&lt;&gt;0,Y241&gt;0),Y241/D241,"")</f>
        <v>0.03873239436619718</v>
      </c>
      <c r="H241" s="4">
        <f>IF(AND(D241&lt;&gt;0,AB241&gt;0),AB241/D241,"")</f>
        <v>0.04753521126760563</v>
      </c>
      <c r="I241" s="3">
        <f>IF(AC241=AD241,0,O241/(AC241-AD241))</f>
        <v>2.230169422538794</v>
      </c>
      <c r="J241" s="3">
        <v>-33.35</v>
      </c>
      <c r="K241" s="5">
        <f>IF(AND(S241&gt;0,U241&gt;0),U241/S241-1,"")</f>
        <v>0.28660168678349573</v>
      </c>
      <c r="L241" s="3">
        <f>IF(AND(AB241&lt;&gt;0,U241&gt;0),U241/AB241,"")</f>
        <v>1.887111111111111</v>
      </c>
      <c r="M241" s="3">
        <f>IF(AND(AF241&lt;&gt;0,O241&gt;0),O241/AF241,"")</f>
        <v>2.7948214741137463</v>
      </c>
      <c r="N241" t="s">
        <v>36</v>
      </c>
      <c r="O241" s="6">
        <f>D241*AG241/100</f>
        <v>8766.796</v>
      </c>
      <c r="P241" t="s">
        <v>1762</v>
      </c>
      <c r="Q241" t="s">
        <v>1770</v>
      </c>
      <c r="R241" t="s">
        <v>2696</v>
      </c>
      <c r="S241">
        <v>198.01</v>
      </c>
      <c r="T241">
        <v>242.39</v>
      </c>
      <c r="U241">
        <v>254.76</v>
      </c>
      <c r="V241">
        <v>75</v>
      </c>
      <c r="W241">
        <v>70</v>
      </c>
      <c r="X241">
        <v>95</v>
      </c>
      <c r="Y241">
        <v>110</v>
      </c>
      <c r="Z241">
        <v>135</v>
      </c>
      <c r="AA241">
        <v>135.63</v>
      </c>
      <c r="AB241">
        <v>135</v>
      </c>
      <c r="AC241" s="6">
        <v>4144.6</v>
      </c>
      <c r="AD241" s="6">
        <v>213.6</v>
      </c>
      <c r="AE241" s="6">
        <v>913</v>
      </c>
      <c r="AF241" s="6">
        <v>3136.8</v>
      </c>
      <c r="AG241" s="6">
        <v>308.69</v>
      </c>
    </row>
    <row r="242" spans="1:33" ht="15">
      <c r="A242" s="12" t="s">
        <v>464</v>
      </c>
      <c r="B242" t="s">
        <v>465</v>
      </c>
      <c r="C242" t="s">
        <v>466</v>
      </c>
      <c r="D242" s="18">
        <v>707.5</v>
      </c>
      <c r="E242" s="3">
        <f>IF(AND(S242&lt;&gt;0,D242&gt;0),D242/S242,"")</f>
        <v>10.613561356135614</v>
      </c>
      <c r="F242" s="3">
        <f>IF(AND(U242&lt;&gt;0,D242&gt;0),D242/U242,"")</f>
        <v>14.406434534717981</v>
      </c>
      <c r="G242" s="4">
        <f>IF(AND(D242&lt;&gt;0,Y242&gt;0),Y242/D242,"")</f>
        <v>0.0734982332155477</v>
      </c>
      <c r="H242" s="4">
        <f>IF(AND(D242&lt;&gt;0,AB242&gt;0),AB242/D242,"")</f>
        <v>0.023491166077738518</v>
      </c>
      <c r="I242" s="3">
        <f>IF(AC242=AD242,0,O242/(AC242-AD242))</f>
        <v>0.8780839749396135</v>
      </c>
      <c r="J242" s="3">
        <v>23.23</v>
      </c>
      <c r="K242" s="5">
        <f>IF(AND(S242&gt;0,U242&gt;0),U242/S242-1,"")</f>
        <v>-0.2632763276327632</v>
      </c>
      <c r="L242" s="3">
        <f>IF(AND(AB242&lt;&gt;0,U242&gt;0),U242/AB242,"")</f>
        <v>2.954873646209386</v>
      </c>
      <c r="M242" s="3">
        <f>IF(AND(AF242&lt;&gt;0,O242&gt;0),O242/AF242,"")</f>
        <v>1.2777742201230229</v>
      </c>
      <c r="N242" t="s">
        <v>36</v>
      </c>
      <c r="O242" s="6">
        <f>D242*AG242/100</f>
        <v>5816.42825</v>
      </c>
      <c r="P242" t="s">
        <v>1762</v>
      </c>
      <c r="Q242" t="s">
        <v>51</v>
      </c>
      <c r="R242" t="s">
        <v>2567</v>
      </c>
      <c r="S242">
        <v>66.66</v>
      </c>
      <c r="T242">
        <v>49.28</v>
      </c>
      <c r="U242">
        <v>49.11</v>
      </c>
      <c r="V242">
        <v>46</v>
      </c>
      <c r="W242">
        <v>49</v>
      </c>
      <c r="X242">
        <v>52</v>
      </c>
      <c r="Y242">
        <v>52</v>
      </c>
      <c r="Z242">
        <v>39</v>
      </c>
      <c r="AA242">
        <v>15.81</v>
      </c>
      <c r="AB242">
        <v>16.62</v>
      </c>
      <c r="AC242" s="6">
        <v>10066</v>
      </c>
      <c r="AD242" s="6">
        <v>3442</v>
      </c>
      <c r="AE242" s="6">
        <v>1469</v>
      </c>
      <c r="AF242" s="6">
        <v>4552</v>
      </c>
      <c r="AG242" s="6">
        <v>822.11</v>
      </c>
    </row>
    <row r="243" spans="1:33" ht="15">
      <c r="A243" s="12" t="s">
        <v>1708</v>
      </c>
      <c r="B243" t="s">
        <v>1440</v>
      </c>
      <c r="C243" t="s">
        <v>1441</v>
      </c>
      <c r="D243" s="18">
        <v>987</v>
      </c>
      <c r="E243" s="3">
        <f>IF(AND(S243&lt;&gt;0,D243&gt;0),D243/S243,"")</f>
        <v>26.908396946564885</v>
      </c>
      <c r="F243" s="3">
        <f>IF(AND(U243&lt;&gt;0,D243&gt;0),D243/U243,"")</f>
        <v>11.775232641374375</v>
      </c>
      <c r="G243" s="4">
        <f>IF(AND(D243&lt;&gt;0,Y243&gt;0),Y243/D243,"")</f>
        <v>0.06746180344478217</v>
      </c>
      <c r="H243" s="4">
        <f>IF(AND(D243&lt;&gt;0,AB243&gt;0),AB243/D243,"")</f>
        <v>0.03937183383991895</v>
      </c>
      <c r="I243" s="3">
        <f>IF(AC243=AD243,0,O243/(AC243-AD243))</f>
        <v>3.5138981891214867</v>
      </c>
      <c r="J243" s="3">
        <v>-7.29</v>
      </c>
      <c r="K243" s="5">
        <f>IF(AND(S243&gt;0,U243&gt;0),U243/S243-1,"")</f>
        <v>1.2851690294438383</v>
      </c>
      <c r="L243" s="3">
        <f>IF(AND(AB243&lt;&gt;0,U243&gt;0),U243/AB243,"")</f>
        <v>2.156973751930005</v>
      </c>
      <c r="M243" s="3">
        <f>IF(AND(AF243&lt;&gt;0,O243&gt;0),O243/AF243,"")</f>
        <v>5.487169616239597</v>
      </c>
      <c r="N243" t="s">
        <v>36</v>
      </c>
      <c r="O243" s="6">
        <f>D243*AG243/100</f>
        <v>3184.2594</v>
      </c>
      <c r="P243" t="s">
        <v>1760</v>
      </c>
      <c r="Q243" t="s">
        <v>1761</v>
      </c>
      <c r="R243" t="s">
        <v>2593</v>
      </c>
      <c r="S243">
        <v>36.68</v>
      </c>
      <c r="T243">
        <v>74.19</v>
      </c>
      <c r="U243">
        <v>83.82</v>
      </c>
      <c r="V243">
        <v>20.3527</v>
      </c>
      <c r="W243">
        <v>55.4177</v>
      </c>
      <c r="X243">
        <v>23.774</v>
      </c>
      <c r="Y243">
        <v>66.5848</v>
      </c>
      <c r="Z243">
        <v>29.6517</v>
      </c>
      <c r="AA243">
        <v>34.12</v>
      </c>
      <c r="AB243">
        <v>38.86</v>
      </c>
      <c r="AC243" s="6">
        <v>1772.28</v>
      </c>
      <c r="AD243" s="6">
        <v>866.09</v>
      </c>
      <c r="AE243" s="6">
        <v>465.08</v>
      </c>
      <c r="AF243" s="6">
        <v>580.31</v>
      </c>
      <c r="AG243" s="6">
        <v>322.62</v>
      </c>
    </row>
    <row r="244" spans="1:33" ht="15">
      <c r="A244" s="12" t="s">
        <v>467</v>
      </c>
      <c r="B244" t="s">
        <v>468</v>
      </c>
      <c r="C244" t="s">
        <v>469</v>
      </c>
      <c r="D244" s="18">
        <v>331.2</v>
      </c>
      <c r="E244" s="3">
        <f>IF(AND(S244&lt;&gt;0,D244&gt;0),D244/S244,"")</f>
        <v>20.121506682867555</v>
      </c>
      <c r="F244" s="3">
        <f>IF(AND(U244&lt;&gt;0,D244&gt;0),D244/U244,"")</f>
        <v>19.089337175792505</v>
      </c>
      <c r="G244" s="4">
        <f>IF(AND(D244&lt;&gt;0,Y244&gt;0),Y244/D244,"")</f>
        <v>0.02448671497584541</v>
      </c>
      <c r="H244" s="4">
        <f>IF(AND(D244&lt;&gt;0,AB244&gt;0),AB244/D244,"")</f>
        <v>0.026268115942028984</v>
      </c>
      <c r="I244" s="3">
        <f>IF(AC244=AD244,0,O244/(AC244-AD244))</f>
        <v>1.8548238244514106</v>
      </c>
      <c r="J244" s="3">
        <v>29.25</v>
      </c>
      <c r="K244" s="5">
        <f>IF(AND(S244&gt;0,U244&gt;0),U244/S244-1,"")</f>
        <v>0.05407047387606312</v>
      </c>
      <c r="L244" s="3">
        <f>IF(AND(AB244&lt;&gt;0,U244&gt;0),U244/AB244,"")</f>
        <v>1.9942528735632188</v>
      </c>
      <c r="M244" s="3">
        <f>IF(AND(AF244&lt;&gt;0,O244&gt;0),O244/AF244,"")</f>
        <v>1.754885219970341</v>
      </c>
      <c r="N244" t="s">
        <v>2324</v>
      </c>
      <c r="O244" s="6">
        <f>D244*AG244/100</f>
        <v>1420.05312</v>
      </c>
      <c r="P244" t="s">
        <v>1760</v>
      </c>
      <c r="Q244" t="s">
        <v>137</v>
      </c>
      <c r="R244" t="s">
        <v>2566</v>
      </c>
      <c r="S244">
        <v>16.46</v>
      </c>
      <c r="U244">
        <v>17.35</v>
      </c>
      <c r="V244">
        <v>7.39</v>
      </c>
      <c r="W244">
        <v>7.76</v>
      </c>
      <c r="X244">
        <v>8</v>
      </c>
      <c r="Y244">
        <v>8.11</v>
      </c>
      <c r="Z244">
        <v>8.28</v>
      </c>
      <c r="AB244">
        <v>8.7</v>
      </c>
      <c r="AC244" s="6">
        <v>1169</v>
      </c>
      <c r="AD244" s="6">
        <v>403.4</v>
      </c>
      <c r="AE244" s="6">
        <v>152.4</v>
      </c>
      <c r="AF244" s="6">
        <v>809.2</v>
      </c>
      <c r="AG244" s="6">
        <v>428.76</v>
      </c>
    </row>
    <row r="245" spans="1:33" ht="15">
      <c r="A245" s="12" t="s">
        <v>470</v>
      </c>
      <c r="B245" t="s">
        <v>471</v>
      </c>
      <c r="C245" t="s">
        <v>472</v>
      </c>
      <c r="D245" s="18">
        <v>245.2</v>
      </c>
      <c r="E245" s="3">
        <f>IF(AND(S245&lt;&gt;0,D245&gt;0),D245/S245,"")</f>
        <v>13.275582024905251</v>
      </c>
      <c r="F245" s="3">
        <f>IF(AND(U245&lt;&gt;0,D245&gt;0),D245/U245,"")</f>
        <v>14.551928783382788</v>
      </c>
      <c r="G245" s="4">
        <f>IF(AND(D245&lt;&gt;0,Y245&gt;0),Y245/D245,"")</f>
        <v>0.023246329526916805</v>
      </c>
      <c r="H245" s="4">
        <f>IF(AND(D245&lt;&gt;0,AB245&gt;0),AB245/D245,"")</f>
        <v>0.02565252854812398</v>
      </c>
      <c r="I245" s="3">
        <f>IF(AC245=AD245,0,O245/(AC245-AD245))</f>
        <v>1.683893654425045</v>
      </c>
      <c r="J245" s="3">
        <v>-39.5</v>
      </c>
      <c r="K245" s="5">
        <f>IF(AND(S245&gt;0,U245&gt;0),U245/S245-1,"")</f>
        <v>-0.0877097996751488</v>
      </c>
      <c r="L245" s="3">
        <f>IF(AND(AB245&lt;&gt;0,U245&gt;0),U245/AB245,"")</f>
        <v>2.6788553259141494</v>
      </c>
      <c r="M245" s="3">
        <f>IF(AND(AF245&lt;&gt;0,O245&gt;0),O245/AF245,"")</f>
        <v>1.7858174945728513</v>
      </c>
      <c r="N245" t="s">
        <v>2324</v>
      </c>
      <c r="O245" s="6">
        <f>D245*AG245/100</f>
        <v>1398.4736799999998</v>
      </c>
      <c r="P245" t="s">
        <v>1760</v>
      </c>
      <c r="Q245" t="s">
        <v>1768</v>
      </c>
      <c r="R245" t="s">
        <v>2667</v>
      </c>
      <c r="S245">
        <v>18.47</v>
      </c>
      <c r="U245">
        <v>16.85</v>
      </c>
      <c r="V245">
        <v>3.8</v>
      </c>
      <c r="W245">
        <v>4.6</v>
      </c>
      <c r="X245">
        <v>5.4</v>
      </c>
      <c r="Y245">
        <v>5.7</v>
      </c>
      <c r="Z245">
        <v>6</v>
      </c>
      <c r="AB245">
        <v>6.29</v>
      </c>
      <c r="AC245" s="6">
        <v>973</v>
      </c>
      <c r="AD245" s="6">
        <v>142.5</v>
      </c>
      <c r="AE245" s="6">
        <v>223.8</v>
      </c>
      <c r="AF245" s="6">
        <v>783.1</v>
      </c>
      <c r="AG245" s="6">
        <v>570.34</v>
      </c>
    </row>
    <row r="246" spans="1:33" ht="15">
      <c r="A246" s="12" t="s">
        <v>473</v>
      </c>
      <c r="B246" t="s">
        <v>474</v>
      </c>
      <c r="C246" t="s">
        <v>475</v>
      </c>
      <c r="D246" s="18">
        <v>2590</v>
      </c>
      <c r="E246" s="3">
        <f>IF(AND(S246&lt;&gt;0,D246&gt;0),D246/S246,"")</f>
        <v>24.631478839752734</v>
      </c>
      <c r="F246" s="3">
        <f>IF(AND(U246&lt;&gt;0,D246&gt;0),D246/U246,"")</f>
        <v>18.301300169587336</v>
      </c>
      <c r="G246" s="4">
        <f>IF(AND(D246&lt;&gt;0,Y246&gt;0),Y246/D246,"")</f>
        <v>0.021235521235521235</v>
      </c>
      <c r="H246" s="4">
        <f>IF(AND(D246&lt;&gt;0,AB246&gt;0),AB246/D246,"")</f>
        <v>0.025111969111969116</v>
      </c>
      <c r="I246" s="3">
        <f>IF(AC246=AD246,0,O246/(AC246-AD246))</f>
        <v>0.5994416180112838</v>
      </c>
      <c r="J246" s="3">
        <v>0</v>
      </c>
      <c r="K246" s="5">
        <f>IF(AND(S246&gt;0,U246&gt;0),U246/S246-1,"")</f>
        <v>0.34588682834046613</v>
      </c>
      <c r="L246" s="3">
        <f>IF(AND(AB246&lt;&gt;0,U246&gt;0),U246/AB246,"")</f>
        <v>2.1758917589175892</v>
      </c>
      <c r="M246" s="3">
        <f>IF(AND(AF246&lt;&gt;0,O246&gt;0),O246/AF246,"")</f>
      </c>
      <c r="N246" t="s">
        <v>2324</v>
      </c>
      <c r="O246" s="6">
        <f>D246*AG246/100</f>
        <v>1340.843</v>
      </c>
      <c r="P246" t="s">
        <v>1760</v>
      </c>
      <c r="Q246" t="s">
        <v>47</v>
      </c>
      <c r="R246" t="s">
        <v>2556</v>
      </c>
      <c r="S246">
        <v>105.15</v>
      </c>
      <c r="T246">
        <v>128.53</v>
      </c>
      <c r="U246">
        <v>141.52</v>
      </c>
      <c r="V246">
        <v>48</v>
      </c>
      <c r="W246">
        <v>50</v>
      </c>
      <c r="X246">
        <v>54</v>
      </c>
      <c r="Y246">
        <v>55</v>
      </c>
      <c r="Z246">
        <v>58</v>
      </c>
      <c r="AA246">
        <v>59.92</v>
      </c>
      <c r="AB246">
        <v>65.04</v>
      </c>
      <c r="AC246" s="6">
        <v>2404.01</v>
      </c>
      <c r="AD246" s="6">
        <v>167.19</v>
      </c>
      <c r="AE246" s="6">
        <v>0</v>
      </c>
      <c r="AG246" s="6">
        <v>51.77</v>
      </c>
    </row>
    <row r="247" spans="1:33" ht="15">
      <c r="A247" s="12" t="s">
        <v>476</v>
      </c>
      <c r="B247" t="s">
        <v>477</v>
      </c>
      <c r="C247" t="s">
        <v>478</v>
      </c>
      <c r="D247" s="18">
        <v>6710</v>
      </c>
      <c r="E247" s="3">
        <f>IF(AND(S247&lt;&gt;0,D247&gt;0),D247/S247,"")</f>
        <v>25.131086142322097</v>
      </c>
      <c r="F247" s="3">
        <f>IF(AND(U247&lt;&gt;0,D247&gt;0),D247/U247,"")</f>
        <v>18.543082960260875</v>
      </c>
      <c r="G247" s="4">
        <f>IF(AND(D247&lt;&gt;0,Y247&gt;0),Y247/D247,"")</f>
        <v>0.02189269746646796</v>
      </c>
      <c r="H247" s="4">
        <f>IF(AND(D247&lt;&gt;0,AB247&gt;0),AB247/D247,"")</f>
        <v>0.026926974664679585</v>
      </c>
      <c r="I247" s="3">
        <f>IF(AC247=AD247,0,O247/(AC247-AD247))</f>
        <v>10.33384096385542</v>
      </c>
      <c r="J247" s="3">
        <v>17.9</v>
      </c>
      <c r="K247" s="5">
        <f>IF(AND(S247&gt;0,U247&gt;0),U247/S247-1,"")</f>
        <v>0.35528089887640446</v>
      </c>
      <c r="L247" s="3">
        <f>IF(AND(AB247&lt;&gt;0,U247&gt;0),U247/AB247,"")</f>
        <v>2.0027673234447643</v>
      </c>
      <c r="M247" s="3">
        <f>IF(AND(AF247&lt;&gt;0,O247&gt;0),O247/AF247,"")</f>
        <v>4.769384693155393</v>
      </c>
      <c r="N247" t="s">
        <v>36</v>
      </c>
      <c r="O247" s="6">
        <f>D247*AG247/100</f>
        <v>47173.984</v>
      </c>
      <c r="P247" t="s">
        <v>1762</v>
      </c>
      <c r="Q247" t="s">
        <v>1770</v>
      </c>
      <c r="R247" t="s">
        <v>2548</v>
      </c>
      <c r="S247">
        <v>267</v>
      </c>
      <c r="T247">
        <v>327.71</v>
      </c>
      <c r="U247">
        <v>361.86</v>
      </c>
      <c r="V247">
        <v>138</v>
      </c>
      <c r="W247">
        <v>137</v>
      </c>
      <c r="X247">
        <v>129.3</v>
      </c>
      <c r="Y247">
        <v>146.9</v>
      </c>
      <c r="Z247">
        <v>161.6</v>
      </c>
      <c r="AA247">
        <v>164.39</v>
      </c>
      <c r="AB247">
        <v>180.68</v>
      </c>
      <c r="AC247" s="6">
        <v>18019</v>
      </c>
      <c r="AD247" s="6">
        <v>13454</v>
      </c>
      <c r="AE247" s="6">
        <v>1043</v>
      </c>
      <c r="AF247" s="6">
        <v>9891</v>
      </c>
      <c r="AG247" s="6">
        <v>703.04</v>
      </c>
    </row>
    <row r="248" spans="1:33" ht="15">
      <c r="A248" s="12" t="s">
        <v>479</v>
      </c>
      <c r="B248" t="s">
        <v>1407</v>
      </c>
      <c r="C248" t="s">
        <v>480</v>
      </c>
      <c r="D248" s="18">
        <v>283.2</v>
      </c>
      <c r="E248" s="3">
        <f>IF(AND(S248&lt;&gt;0,D248&gt;0),D248/S248,"")</f>
        <v>6.739647786768205</v>
      </c>
      <c r="F248" s="3">
        <f>IF(AND(U248&lt;&gt;0,D248&gt;0),D248/U248,"")</f>
        <v>11.136453008257963</v>
      </c>
      <c r="G248" s="4">
        <f>IF(AND(D248&lt;&gt;0,Y248&gt;0),Y248/D248,"")</f>
      </c>
      <c r="H248" s="4">
        <f>IF(AND(D248&lt;&gt;0,AB248&gt;0),AB248/D248,"")</f>
        <v>0.03114406779661017</v>
      </c>
      <c r="I248" s="3">
        <f>IF(AC248=AD248,0,O248/(AC248-AD248))</f>
        <v>0.042270578659287836</v>
      </c>
      <c r="J248" s="3">
        <v>0</v>
      </c>
      <c r="K248" s="5">
        <f>IF(AND(S248&gt;0,U248&gt;0),U248/S248-1,"")</f>
        <v>-0.39481199428843416</v>
      </c>
      <c r="L248" s="3">
        <f>IF(AND(AB248&lt;&gt;0,U248&gt;0),U248/AB248,"")</f>
        <v>2.883219954648526</v>
      </c>
      <c r="M248" s="3">
        <f>IF(AND(AF248&lt;&gt;0,O248&gt;0),O248/AF248,"")</f>
      </c>
      <c r="N248" t="s">
        <v>36</v>
      </c>
      <c r="O248" s="6">
        <f>D248*AG248/100</f>
        <v>33485.73792</v>
      </c>
      <c r="P248" t="s">
        <v>1762</v>
      </c>
      <c r="Q248" t="s">
        <v>89</v>
      </c>
      <c r="R248" t="s">
        <v>2724</v>
      </c>
      <c r="S248">
        <v>42.02</v>
      </c>
      <c r="T248">
        <v>24.12</v>
      </c>
      <c r="U248">
        <v>25.43</v>
      </c>
      <c r="V248">
        <v>0</v>
      </c>
      <c r="W248">
        <v>0</v>
      </c>
      <c r="X248">
        <v>0</v>
      </c>
      <c r="Y248">
        <v>0</v>
      </c>
      <c r="Z248">
        <v>0</v>
      </c>
      <c r="AA248">
        <v>0.44</v>
      </c>
      <c r="AB248">
        <v>8.82</v>
      </c>
      <c r="AC248" s="6">
        <v>798656</v>
      </c>
      <c r="AD248" s="6">
        <v>6480</v>
      </c>
      <c r="AE248" s="6">
        <v>0</v>
      </c>
      <c r="AG248" s="6">
        <v>11824.06</v>
      </c>
    </row>
    <row r="249" spans="1:33" ht="15">
      <c r="A249" s="12" t="s">
        <v>481</v>
      </c>
      <c r="B249" t="s">
        <v>482</v>
      </c>
      <c r="C249" t="s">
        <v>483</v>
      </c>
      <c r="D249" s="18">
        <v>1957</v>
      </c>
      <c r="E249" s="3">
        <f>IF(AND(S249&lt;&gt;0,D249&gt;0),D249/S249,"")</f>
      </c>
      <c r="F249" s="3">
        <f>IF(AND(U249&lt;&gt;0,D249&gt;0),D249/U249,"")</f>
      </c>
      <c r="G249" s="4">
        <f>IF(AND(D249&lt;&gt;0,Y249&gt;0),Y249/D249,"")</f>
        <v>0.015840572304547777</v>
      </c>
      <c r="H249" s="4">
        <f>IF(AND(D249&lt;&gt;0,AB249&gt;0),AB249/D249,"")</f>
      </c>
      <c r="I249" s="3">
        <f>IF(AC249=AD249,0,O249/(AC249-AD249))</f>
        <v>0</v>
      </c>
      <c r="K249" s="5">
        <f>IF(AND(S249&gt;0,U249&gt;0),U249/S249-1,"")</f>
      </c>
      <c r="L249" s="3">
        <f>IF(AND(AB249&lt;&gt;0,U249&gt;0),U249/AB249,"")</f>
      </c>
      <c r="M249" s="3">
        <f>IF(AND(AF249&lt;&gt;0,O249&gt;0),O249/AF249,"")</f>
      </c>
      <c r="N249" t="s">
        <v>2324</v>
      </c>
      <c r="O249" s="6">
        <f>D249*AG249/100</f>
        <v>3040.1995</v>
      </c>
      <c r="P249" t="s">
        <v>1760</v>
      </c>
      <c r="Q249" t="s">
        <v>32</v>
      </c>
      <c r="R249" t="s">
        <v>2594</v>
      </c>
      <c r="V249">
        <v>28</v>
      </c>
      <c r="W249">
        <v>29.4</v>
      </c>
      <c r="X249">
        <v>30</v>
      </c>
      <c r="Y249">
        <v>31</v>
      </c>
      <c r="Z249">
        <v>32</v>
      </c>
      <c r="AG249" s="6">
        <v>155.35</v>
      </c>
    </row>
    <row r="250" spans="1:33" ht="15">
      <c r="A250" s="12" t="s">
        <v>1850</v>
      </c>
      <c r="B250" t="s">
        <v>1860</v>
      </c>
      <c r="C250" t="s">
        <v>1851</v>
      </c>
      <c r="D250" s="18">
        <v>37.21</v>
      </c>
      <c r="E250" s="3">
        <f>IF(AND(S250&lt;&gt;0,D250&gt;0),D250/S250,"")</f>
      </c>
      <c r="F250" s="3">
        <f>IF(AND(U250&lt;&gt;0,D250&gt;0),D250/U250,"")</f>
      </c>
      <c r="G250" s="4">
        <f>IF(AND(D250&lt;&gt;0,Y250&gt;0),Y250/D250,"")</f>
        <v>0.08599838753023381</v>
      </c>
      <c r="H250" s="4">
        <f>IF(AND(D250&lt;&gt;0,AB250&gt;0),AB250/D250,"")</f>
      </c>
      <c r="I250" s="3">
        <f>IF(AC250=AD250,0,O250/(AC250-AD250))</f>
        <v>0</v>
      </c>
      <c r="K250" s="5">
        <f>IF(AND(S250&gt;0,U250&gt;0),U250/S250-1,"")</f>
      </c>
      <c r="L250" s="3">
        <f>IF(AND(AB250&lt;&gt;0,U250&gt;0),U250/AB250,"")</f>
      </c>
      <c r="M250" s="3">
        <f>IF(AND(AF250&lt;&gt;0,O250&gt;0),O250/AF250,"")</f>
      </c>
      <c r="N250" t="s">
        <v>36</v>
      </c>
      <c r="O250" s="6">
        <f>D250*AG250/100</f>
        <v>657.1881360000001</v>
      </c>
      <c r="P250" t="s">
        <v>1760</v>
      </c>
      <c r="Q250" t="s">
        <v>114</v>
      </c>
      <c r="R250" t="s">
        <v>2725</v>
      </c>
      <c r="V250">
        <v>3.11</v>
      </c>
      <c r="W250">
        <v>3.2</v>
      </c>
      <c r="X250">
        <v>3.25</v>
      </c>
      <c r="Y250">
        <v>3.2</v>
      </c>
      <c r="Z250">
        <v>2.6</v>
      </c>
      <c r="AG250" s="6">
        <v>1766.16</v>
      </c>
    </row>
    <row r="251" spans="1:33" ht="15">
      <c r="A251" s="12" t="s">
        <v>484</v>
      </c>
      <c r="B251" t="s">
        <v>485</v>
      </c>
      <c r="C251" t="s">
        <v>486</v>
      </c>
      <c r="D251" s="18">
        <v>2380</v>
      </c>
      <c r="E251" s="3">
        <f>IF(AND(S251&lt;&gt;0,D251&gt;0),D251/S251,"")</f>
        <v>42.867435158501436</v>
      </c>
      <c r="F251" s="3">
        <f>IF(AND(U251&lt;&gt;0,D251&gt;0),D251/U251,"")</f>
        <v>15.978516280631085</v>
      </c>
      <c r="G251" s="4">
        <f>IF(AND(D251&lt;&gt;0,Y251&gt;0),Y251/D251,"")</f>
        <v>0.014862563025210085</v>
      </c>
      <c r="H251" s="4">
        <f>IF(AND(D251&lt;&gt;0,AB251&gt;0),AB251/D251,"")</f>
        <v>0.05970168067226891</v>
      </c>
      <c r="I251" s="3">
        <f>IF(AC251=AD251,0,O251/(AC251-AD251))</f>
        <v>0.3450593692044163</v>
      </c>
      <c r="J251" s="3">
        <v>39.3</v>
      </c>
      <c r="K251" s="5">
        <f>IF(AND(S251&gt;0,U251&gt;0),U251/S251-1,"")</f>
        <v>1.682817002881844</v>
      </c>
      <c r="L251" s="3">
        <f>IF(AND(AB251&lt;&gt;0,U251&gt;0),U251/AB251,"")</f>
        <v>1.0482792596241817</v>
      </c>
      <c r="M251" s="3">
        <f>IF(AND(AF251&lt;&gt;0,O251&gt;0),O251/AF251,"")</f>
        <v>0.6250250037259264</v>
      </c>
      <c r="N251" t="s">
        <v>36</v>
      </c>
      <c r="O251" s="6">
        <f>D251*AG251/100</f>
        <v>108156.95799999998</v>
      </c>
      <c r="P251" t="s">
        <v>1762</v>
      </c>
      <c r="Q251" t="s">
        <v>1763</v>
      </c>
      <c r="R251" t="s">
        <v>2707</v>
      </c>
      <c r="S251">
        <v>55.52</v>
      </c>
      <c r="T251">
        <v>133.02</v>
      </c>
      <c r="U251">
        <v>148.95</v>
      </c>
      <c r="V251">
        <v>133.9655</v>
      </c>
      <c r="W251">
        <v>139.9865</v>
      </c>
      <c r="X251">
        <v>141.4917</v>
      </c>
      <c r="Y251">
        <v>35.3729</v>
      </c>
      <c r="Z251">
        <v>70.7458</v>
      </c>
      <c r="AA251">
        <v>141.84</v>
      </c>
      <c r="AB251">
        <v>142.09</v>
      </c>
      <c r="AC251" s="6">
        <v>332840.74</v>
      </c>
      <c r="AD251" s="6">
        <v>19396.25</v>
      </c>
      <c r="AE251" s="6">
        <v>20302.66</v>
      </c>
      <c r="AF251" s="6">
        <v>173044.21</v>
      </c>
      <c r="AG251" s="6">
        <v>4544.41</v>
      </c>
    </row>
    <row r="252" spans="1:33" ht="15">
      <c r="A252" s="12" t="s">
        <v>487</v>
      </c>
      <c r="B252" t="s">
        <v>488</v>
      </c>
      <c r="C252" t="s">
        <v>489</v>
      </c>
      <c r="D252" s="18">
        <v>2434.7524</v>
      </c>
      <c r="E252" s="3">
        <f>IF(AND(S252&lt;&gt;0,D252&gt;0),D252/S252,"")</f>
        <v>43.85360951008645</v>
      </c>
      <c r="F252" s="3">
        <f>IF(AND(U252&lt;&gt;0,D252&gt;0),D252/U252,"")</f>
        <v>16.246846389963963</v>
      </c>
      <c r="G252" s="4">
        <f>IF(AND(D252&lt;&gt;0,Y252&gt;0),Y252/D252,"")</f>
        <v>0.05811338352105126</v>
      </c>
      <c r="H252" s="4">
        <f>IF(AND(D252&lt;&gt;0,AB252&gt;0),AB252/D252,"")</f>
        <v>0.058408403252831795</v>
      </c>
      <c r="I252" s="3">
        <f>IF(AC252=AD252,0,O252/(AC252-AD252))</f>
        <v>0.29093957806296095</v>
      </c>
      <c r="J252" s="3">
        <v>39.3</v>
      </c>
      <c r="K252" s="5">
        <f>IF(AND(S252&gt;0,U252&gt;0),U252/S252-1,"")</f>
        <v>1.6992074927953893</v>
      </c>
      <c r="L252" s="3">
        <f>IF(AND(AB252&lt;&gt;0,U252&gt;0),U252/AB252,"")</f>
        <v>1.0537936853948386</v>
      </c>
      <c r="M252" s="3">
        <f>IF(AND(AF252&lt;&gt;0,O252&gt;0),O252/AF252,"")</f>
        <v>0.5269948510080747</v>
      </c>
      <c r="N252" t="s">
        <v>36</v>
      </c>
      <c r="O252" s="6">
        <f>D252*AG252/100</f>
        <v>91193.40766675999</v>
      </c>
      <c r="P252" t="s">
        <v>1762</v>
      </c>
      <c r="Q252" t="s">
        <v>1763</v>
      </c>
      <c r="R252" t="s">
        <v>2707</v>
      </c>
      <c r="S252">
        <v>55.52</v>
      </c>
      <c r="T252">
        <v>133.18</v>
      </c>
      <c r="U252">
        <v>149.86</v>
      </c>
      <c r="V252">
        <v>133.9655</v>
      </c>
      <c r="W252">
        <v>139.9865</v>
      </c>
      <c r="X252">
        <v>141.4917</v>
      </c>
      <c r="Y252">
        <v>141.4917</v>
      </c>
      <c r="Z252">
        <v>106.1188</v>
      </c>
      <c r="AA252">
        <v>141.95</v>
      </c>
      <c r="AB252">
        <v>142.21</v>
      </c>
      <c r="AC252" s="6">
        <v>332840.74</v>
      </c>
      <c r="AD252" s="6">
        <v>19396.25</v>
      </c>
      <c r="AE252" s="6">
        <v>20302.66</v>
      </c>
      <c r="AF252" s="6">
        <v>173044.21</v>
      </c>
      <c r="AG252" s="6">
        <v>3745.49</v>
      </c>
    </row>
    <row r="253" spans="1:33" ht="15">
      <c r="A253" s="12" t="s">
        <v>490</v>
      </c>
      <c r="B253" t="s">
        <v>491</v>
      </c>
      <c r="C253" t="s">
        <v>492</v>
      </c>
      <c r="D253" s="18">
        <v>658.5</v>
      </c>
      <c r="E253" s="3">
        <f>IF(AND(S253&lt;&gt;0,D253&gt;0),D253/S253,"")</f>
        <v>9.407142857142857</v>
      </c>
      <c r="F253" s="3">
        <f>IF(AND(U253&lt;&gt;0,D253&gt;0),D253/U253,"")</f>
        <v>8.396021930383782</v>
      </c>
      <c r="G253" s="4">
        <f>IF(AND(D253&lt;&gt;0,Y253&gt;0),Y253/D253,"")</f>
        <v>0.015186028853454821</v>
      </c>
      <c r="H253" s="4">
        <f>IF(AND(D253&lt;&gt;0,AB253&gt;0),AB253/D253,"")</f>
        <v>0.03391040242976461</v>
      </c>
      <c r="I253" s="3">
        <f>IF(AC253=AD253,0,O253/(AC253-AD253))</f>
        <v>1.1073819918144612</v>
      </c>
      <c r="J253" s="3">
        <v>5.91</v>
      </c>
      <c r="K253" s="5">
        <f>IF(AND(S253&gt;0,U253&gt;0),U253/S253-1,"")</f>
        <v>0.12042857142857155</v>
      </c>
      <c r="L253" s="3">
        <f>IF(AND(AB253&lt;&gt;0,U253&gt;0),U253/AB253,"")</f>
        <v>3.5123152709359613</v>
      </c>
      <c r="M253" s="3">
        <f>IF(AND(AF253&lt;&gt;0,O253&gt;0),O253/AF253,"")</f>
        <v>1.466947590361446</v>
      </c>
      <c r="N253" t="s">
        <v>2324</v>
      </c>
      <c r="O253" s="6">
        <f>D253*AG253/100</f>
        <v>2435.1330000000003</v>
      </c>
      <c r="P253" t="s">
        <v>1760</v>
      </c>
      <c r="Q253" t="s">
        <v>1770</v>
      </c>
      <c r="R253" t="s">
        <v>2643</v>
      </c>
      <c r="S253">
        <v>70</v>
      </c>
      <c r="U253">
        <v>78.43</v>
      </c>
      <c r="V253">
        <v>1</v>
      </c>
      <c r="W253">
        <v>3</v>
      </c>
      <c r="X253">
        <v>6</v>
      </c>
      <c r="Y253">
        <v>10</v>
      </c>
      <c r="Z253">
        <v>17</v>
      </c>
      <c r="AB253">
        <v>22.33</v>
      </c>
      <c r="AC253" s="6">
        <v>2201</v>
      </c>
      <c r="AD253" s="6">
        <v>2</v>
      </c>
      <c r="AE253" s="6">
        <v>62</v>
      </c>
      <c r="AF253" s="6">
        <v>1660</v>
      </c>
      <c r="AG253" s="6">
        <v>369.8</v>
      </c>
    </row>
    <row r="254" spans="1:33" ht="15">
      <c r="A254" s="12" t="s">
        <v>2073</v>
      </c>
      <c r="B254" t="s">
        <v>493</v>
      </c>
      <c r="C254" t="s">
        <v>494</v>
      </c>
      <c r="D254" s="18">
        <v>1740</v>
      </c>
      <c r="E254" s="3">
        <f>IF(AND(S254&lt;&gt;0,D254&gt;0),D254/S254,"")</f>
        <v>29.2191435768262</v>
      </c>
      <c r="F254" s="3">
        <f>IF(AND(U254&lt;&gt;0,D254&gt;0),D254/U254,"")</f>
        <v>20.0970200970201</v>
      </c>
      <c r="G254" s="4">
        <f>IF(AND(D254&lt;&gt;0,Y254&gt;0),Y254/D254,"")</f>
        <v>0.018706896551724136</v>
      </c>
      <c r="H254" s="4">
        <f>IF(AND(D254&lt;&gt;0,AB254&gt;0),AB254/D254,"")</f>
        <v>0.024758620689655172</v>
      </c>
      <c r="I254" s="3">
        <f>IF(AC254=AD254,0,O254/(AC254-AD254))</f>
        <v>4.970322813345357</v>
      </c>
      <c r="J254" s="3">
        <v>201.77</v>
      </c>
      <c r="K254" s="5">
        <f>IF(AND(S254&gt;0,U254&gt;0),U254/S254-1,"")</f>
        <v>0.453904282115869</v>
      </c>
      <c r="L254" s="3">
        <f>IF(AND(AB254&lt;&gt;0,U254&gt;0),U254/AB254,"")</f>
        <v>2.0097493036211698</v>
      </c>
      <c r="M254" s="3">
        <f>IF(AND(AF254&lt;&gt;0,O254&gt;0),O254/AF254,"")</f>
        <v>2.3982978970268314</v>
      </c>
      <c r="N254" t="s">
        <v>2324</v>
      </c>
      <c r="O254" s="6">
        <f>D254*AG254/100</f>
        <v>16536.264000000003</v>
      </c>
      <c r="P254" t="s">
        <v>1762</v>
      </c>
      <c r="Q254" t="s">
        <v>51</v>
      </c>
      <c r="R254" t="s">
        <v>2546</v>
      </c>
      <c r="S254">
        <v>59.55</v>
      </c>
      <c r="T254">
        <v>80.94</v>
      </c>
      <c r="U254">
        <v>86.58</v>
      </c>
      <c r="V254">
        <v>23.65</v>
      </c>
      <c r="W254">
        <v>24.95</v>
      </c>
      <c r="X254">
        <v>26.4</v>
      </c>
      <c r="Y254">
        <v>32.55</v>
      </c>
      <c r="Z254">
        <v>37.4</v>
      </c>
      <c r="AA254">
        <v>39.64</v>
      </c>
      <c r="AB254">
        <v>43.08</v>
      </c>
      <c r="AC254" s="6">
        <v>13323</v>
      </c>
      <c r="AD254" s="6">
        <v>9996</v>
      </c>
      <c r="AE254" s="6">
        <v>182</v>
      </c>
      <c r="AF254" s="6">
        <v>6895</v>
      </c>
      <c r="AG254" s="6">
        <v>950.36</v>
      </c>
    </row>
    <row r="255" spans="1:33" ht="15">
      <c r="A255" s="12" t="s">
        <v>495</v>
      </c>
      <c r="B255" t="s">
        <v>496</v>
      </c>
      <c r="C255" t="s">
        <v>497</v>
      </c>
      <c r="D255" s="18">
        <v>3624.5</v>
      </c>
      <c r="E255" s="3">
        <f>IF(AND(S255&lt;&gt;0,D255&gt;0),D255/S255,"")</f>
        <v>18.09084102820065</v>
      </c>
      <c r="F255" s="3">
        <f>IF(AND(U255&lt;&gt;0,D255&gt;0),D255/U255,"")</f>
        <v>12.070802944017052</v>
      </c>
      <c r="G255" s="4">
        <f>IF(AND(D255&lt;&gt;0,Y255&gt;0),Y255/D255,"")</f>
        <v>0.029799972409987587</v>
      </c>
      <c r="H255" s="4">
        <f>IF(AND(D255&lt;&gt;0,AB255&gt;0),AB255/D255,"")</f>
        <v>0.04860256587115464</v>
      </c>
      <c r="I255" s="3">
        <f>IF(AC255=AD255,0,O255/(AC255-AD255))</f>
        <v>0.7241642117025969</v>
      </c>
      <c r="J255" s="3">
        <v>43.05</v>
      </c>
      <c r="K255" s="5">
        <f>IF(AND(S255&gt;0,U255&gt;0),U255/S255-1,"")</f>
        <v>0.4987272273521337</v>
      </c>
      <c r="L255" s="3">
        <f>IF(AND(AB255&lt;&gt;0,U255&gt;0),U255/AB255,"")</f>
        <v>1.7045299727520435</v>
      </c>
      <c r="M255" s="3">
        <f>IF(AND(AF255&lt;&gt;0,O255&gt;0),O255/AF255,"")</f>
        <v>1.9913845191422808</v>
      </c>
      <c r="N255" t="s">
        <v>36</v>
      </c>
      <c r="O255" s="6">
        <f>D255*AG255/100</f>
        <v>49834.33785</v>
      </c>
      <c r="P255" t="s">
        <v>1762</v>
      </c>
      <c r="Q255" t="s">
        <v>37</v>
      </c>
      <c r="R255" t="s">
        <v>2583</v>
      </c>
      <c r="S255">
        <v>200.35</v>
      </c>
      <c r="T255">
        <v>357.16</v>
      </c>
      <c r="U255">
        <v>300.27</v>
      </c>
      <c r="V255">
        <v>114.62</v>
      </c>
      <c r="W255">
        <v>122.72</v>
      </c>
      <c r="X255">
        <v>146.9</v>
      </c>
      <c r="Y255">
        <v>108.01</v>
      </c>
      <c r="Z255">
        <v>183.69</v>
      </c>
      <c r="AA255">
        <v>206.67</v>
      </c>
      <c r="AB255">
        <v>176.16</v>
      </c>
      <c r="AC255" s="6">
        <v>72239.65</v>
      </c>
      <c r="AD255" s="6">
        <v>3423.3</v>
      </c>
      <c r="AE255" s="6">
        <v>6927.52</v>
      </c>
      <c r="AF255" s="6">
        <v>25024.97</v>
      </c>
      <c r="AG255" s="6">
        <v>1374.93</v>
      </c>
    </row>
    <row r="256" spans="1:33" ht="15">
      <c r="A256" s="12" t="s">
        <v>1809</v>
      </c>
      <c r="B256" t="s">
        <v>1822</v>
      </c>
      <c r="C256" t="s">
        <v>1810</v>
      </c>
      <c r="D256" s="18">
        <v>370.8</v>
      </c>
      <c r="E256" s="3">
        <f>IF(AND(S256&lt;&gt;0,D256&gt;0),D256/S256,"")</f>
        <v>9.099386503067485</v>
      </c>
      <c r="F256" s="3">
        <f>IF(AND(U256&lt;&gt;0,D256&gt;0),D256/U256,"")</f>
        <v>9.578920175665203</v>
      </c>
      <c r="G256" s="4">
        <f>IF(AND(D256&lt;&gt;0,Y256&gt;0),Y256/D256,"")</f>
        <v>0.059600862998921256</v>
      </c>
      <c r="H256" s="4">
        <f>IF(AND(D256&lt;&gt;0,AB256&gt;0),AB256/D256,"")</f>
        <v>0.0645631067961165</v>
      </c>
      <c r="I256" s="3">
        <f>IF(AC256=AD256,0,O256/(AC256-AD256))</f>
        <v>0.49765132197020534</v>
      </c>
      <c r="J256" s="3">
        <v>7.61</v>
      </c>
      <c r="K256" s="5">
        <f>IF(AND(S256&gt;0,U256&gt;0),U256/S256-1,"")</f>
        <v>-0.05006134969325149</v>
      </c>
      <c r="L256" s="3">
        <f>IF(AND(AB256&lt;&gt;0,U256&gt;0),U256/AB256,"")</f>
        <v>1.6169590643274854</v>
      </c>
      <c r="M256" s="3">
        <f>IF(AND(AF256&lt;&gt;0,O256&gt;0),O256/AF256,"")</f>
        <v>0.3792962356792144</v>
      </c>
      <c r="N256" t="s">
        <v>2324</v>
      </c>
      <c r="O256" s="6">
        <f>D256*AG256/100</f>
        <v>3708</v>
      </c>
      <c r="P256" t="s">
        <v>1760</v>
      </c>
      <c r="Q256" t="s">
        <v>97</v>
      </c>
      <c r="R256" t="s">
        <v>2667</v>
      </c>
      <c r="S256">
        <v>40.75</v>
      </c>
      <c r="T256">
        <v>44.1</v>
      </c>
      <c r="U256">
        <v>38.71</v>
      </c>
      <c r="V256">
        <v>0</v>
      </c>
      <c r="W256">
        <v>13.3</v>
      </c>
      <c r="X256">
        <v>21</v>
      </c>
      <c r="Y256">
        <v>22.1</v>
      </c>
      <c r="Z256">
        <v>23</v>
      </c>
      <c r="AA256">
        <v>22.94</v>
      </c>
      <c r="AB256">
        <v>23.94</v>
      </c>
      <c r="AC256" s="6">
        <v>8334</v>
      </c>
      <c r="AD256" s="6">
        <v>883</v>
      </c>
      <c r="AE256" s="6">
        <v>307</v>
      </c>
      <c r="AF256" s="6">
        <v>9776</v>
      </c>
      <c r="AG256" s="6">
        <v>1000</v>
      </c>
    </row>
    <row r="257" spans="1:33" ht="15">
      <c r="A257" s="12" t="s">
        <v>498</v>
      </c>
      <c r="B257" t="s">
        <v>499</v>
      </c>
      <c r="C257" t="s">
        <v>500</v>
      </c>
      <c r="D257" s="18">
        <v>4188</v>
      </c>
      <c r="E257" s="3">
        <f>IF(AND(S257&lt;&gt;0,D257&gt;0),D257/S257,"")</f>
        <v>30.701561469100508</v>
      </c>
      <c r="F257" s="3">
        <f>IF(AND(U257&lt;&gt;0,D257&gt;0),D257/U257,"")</f>
        <v>23.635645352446527</v>
      </c>
      <c r="G257" s="4">
        <f>IF(AND(D257&lt;&gt;0,Y257&gt;0),Y257/D257,"")</f>
        <v>0.010983763132760267</v>
      </c>
      <c r="H257" s="4">
        <f>IF(AND(D257&lt;&gt;0,AB257&gt;0),AB257/D257,"")</f>
        <v>0.015210124164278893</v>
      </c>
      <c r="I257" s="3">
        <f>IF(AC257=AD257,0,O257/(AC257-AD257))</f>
        <v>67.44799016163036</v>
      </c>
      <c r="J257" s="3">
        <v>-170.97</v>
      </c>
      <c r="K257" s="5">
        <f>IF(AND(S257&gt;0,U257&gt;0),U257/S257-1,"")</f>
        <v>0.29895168975881536</v>
      </c>
      <c r="L257" s="3">
        <f>IF(AND(AB257&lt;&gt;0,U257&gt;0),U257/AB257,"")</f>
        <v>2.7816326530612243</v>
      </c>
      <c r="M257" s="3">
        <f>IF(AND(AF257&lt;&gt;0,O257&gt;0),O257/AF257,"")</f>
        <v>17.45142779217237</v>
      </c>
      <c r="N257" t="s">
        <v>2324</v>
      </c>
      <c r="O257" s="6">
        <f>D257*AG257/100</f>
        <v>3839.1396000000004</v>
      </c>
      <c r="P257" t="s">
        <v>1760</v>
      </c>
      <c r="Q257" t="s">
        <v>51</v>
      </c>
      <c r="R257" t="s">
        <v>2549</v>
      </c>
      <c r="S257">
        <v>136.41</v>
      </c>
      <c r="T257">
        <v>158.38</v>
      </c>
      <c r="U257">
        <v>177.19</v>
      </c>
      <c r="V257">
        <v>25</v>
      </c>
      <c r="W257">
        <v>30</v>
      </c>
      <c r="X257">
        <v>38</v>
      </c>
      <c r="Y257">
        <v>46</v>
      </c>
      <c r="Z257">
        <v>54</v>
      </c>
      <c r="AA257">
        <v>57.03</v>
      </c>
      <c r="AB257">
        <v>63.7</v>
      </c>
      <c r="AC257" s="6">
        <v>60.45</v>
      </c>
      <c r="AD257" s="6">
        <v>3.53</v>
      </c>
      <c r="AE257" s="6">
        <v>17.78</v>
      </c>
      <c r="AF257" s="6">
        <v>219.99</v>
      </c>
      <c r="AG257" s="6">
        <v>91.67</v>
      </c>
    </row>
    <row r="258" spans="1:33" ht="15">
      <c r="A258" s="12" t="s">
        <v>501</v>
      </c>
      <c r="B258" t="s">
        <v>502</v>
      </c>
      <c r="C258" t="s">
        <v>503</v>
      </c>
      <c r="D258" s="18">
        <v>238.2</v>
      </c>
      <c r="E258" s="3">
        <f>IF(AND(S258&lt;&gt;0,D258&gt;0),D258/S258,"")</f>
        <v>15.397543632837749</v>
      </c>
      <c r="F258" s="3">
        <f>IF(AND(U258&lt;&gt;0,D258&gt;0),D258/U258,"")</f>
        <v>14.758364312267657</v>
      </c>
      <c r="G258" s="4">
        <f>IF(AND(D258&lt;&gt;0,Y258&gt;0),Y258/D258,"")</f>
        <v>0.0272879932829555</v>
      </c>
      <c r="H258" s="4">
        <f>IF(AND(D258&lt;&gt;0,AB258&gt;0),AB258/D258,"")</f>
        <v>0.033837111670864825</v>
      </c>
      <c r="I258" s="3">
        <f>IF(AC258=AD258,0,O258/(AC258-AD258))</f>
        <v>3.0824768466379595</v>
      </c>
      <c r="J258" s="3">
        <v>3.23</v>
      </c>
      <c r="K258" s="5">
        <f>IF(AND(S258&gt;0,U258&gt;0),U258/S258-1,"")</f>
        <v>0.04330963154492573</v>
      </c>
      <c r="L258" s="3">
        <f>IF(AND(AB258&lt;&gt;0,U258&gt;0),U258/AB258,"")</f>
        <v>2.002481389578164</v>
      </c>
      <c r="M258" s="3">
        <f>IF(AND(AF258&lt;&gt;0,O258&gt;0),O258/AF258,"")</f>
        <v>1.315893325791855</v>
      </c>
      <c r="N258" t="s">
        <v>36</v>
      </c>
      <c r="O258" s="6">
        <f>D258*AG258/100</f>
        <v>930.59976</v>
      </c>
      <c r="P258" t="s">
        <v>1760</v>
      </c>
      <c r="Q258" t="s">
        <v>1761</v>
      </c>
      <c r="R258" t="s">
        <v>2726</v>
      </c>
      <c r="S258">
        <v>15.47</v>
      </c>
      <c r="U258">
        <v>16.14</v>
      </c>
      <c r="V258">
        <v>4.1</v>
      </c>
      <c r="W258">
        <v>5.85</v>
      </c>
      <c r="X258">
        <v>5.6</v>
      </c>
      <c r="Y258">
        <v>6.5</v>
      </c>
      <c r="Z258">
        <v>7.3</v>
      </c>
      <c r="AB258">
        <v>8.06</v>
      </c>
      <c r="AC258" s="6">
        <v>713.4</v>
      </c>
      <c r="AD258" s="6">
        <v>411.5</v>
      </c>
      <c r="AE258" s="6">
        <v>79</v>
      </c>
      <c r="AF258" s="6">
        <v>707.2</v>
      </c>
      <c r="AG258" s="6">
        <v>390.68</v>
      </c>
    </row>
    <row r="259" spans="1:33" ht="15">
      <c r="A259" s="12" t="s">
        <v>504</v>
      </c>
      <c r="B259" t="s">
        <v>2005</v>
      </c>
      <c r="C259" t="s">
        <v>505</v>
      </c>
      <c r="D259" s="18">
        <v>266.2</v>
      </c>
      <c r="E259" s="3">
        <f>IF(AND(S259&lt;&gt;0,D259&gt;0),D259/S259,"")</f>
        <v>34.706649282920466</v>
      </c>
      <c r="F259" s="3">
        <f>IF(AND(U259&lt;&gt;0,D259&gt;0),D259/U259,"")</f>
        <v>22.88907996560619</v>
      </c>
      <c r="G259" s="4">
        <f>IF(AND(D259&lt;&gt;0,Y259&gt;0),Y259/D259,"")</f>
        <v>0.01897069872276484</v>
      </c>
      <c r="H259" s="4">
        <f>IF(AND(D259&lt;&gt;0,AB259&gt;0),AB259/D259,"")</f>
        <v>0.02137490608564989</v>
      </c>
      <c r="I259" s="3">
        <f>IF(AC259=AD259,0,O259/(AC259-AD259))</f>
        <v>5.582155106762423</v>
      </c>
      <c r="J259" s="3">
        <v>12.67</v>
      </c>
      <c r="K259" s="5">
        <f>IF(AND(S259&gt;0,U259&gt;0),U259/S259-1,"")</f>
        <v>0.516297262059974</v>
      </c>
      <c r="L259" s="3">
        <f>IF(AND(AB259&lt;&gt;0,U259&gt;0),U259/AB259,"")</f>
        <v>2.0439367311072054</v>
      </c>
      <c r="M259" s="3">
        <f>IF(AND(AF259&lt;&gt;0,O259&gt;0),O259/AF259,"")</f>
        <v>3.925331209327548</v>
      </c>
      <c r="N259" t="s">
        <v>36</v>
      </c>
      <c r="O259" s="6">
        <f>D259*AG259/100</f>
        <v>2316.25944</v>
      </c>
      <c r="P259" t="s">
        <v>1760</v>
      </c>
      <c r="Q259" t="s">
        <v>130</v>
      </c>
      <c r="R259" t="s">
        <v>2569</v>
      </c>
      <c r="S259">
        <v>7.67</v>
      </c>
      <c r="T259">
        <v>10.7</v>
      </c>
      <c r="U259">
        <v>11.63</v>
      </c>
      <c r="V259">
        <v>44.65</v>
      </c>
      <c r="W259">
        <v>49.2</v>
      </c>
      <c r="X259">
        <v>32.85</v>
      </c>
      <c r="Y259">
        <v>5.05</v>
      </c>
      <c r="Z259">
        <v>5.2</v>
      </c>
      <c r="AA259">
        <v>5.4</v>
      </c>
      <c r="AB259">
        <v>5.69</v>
      </c>
      <c r="AC259" s="6">
        <v>775.37</v>
      </c>
      <c r="AD259" s="6">
        <v>360.43</v>
      </c>
      <c r="AE259" s="6">
        <v>61.42</v>
      </c>
      <c r="AF259" s="6">
        <v>590.08</v>
      </c>
      <c r="AG259" s="6">
        <v>870.12</v>
      </c>
    </row>
    <row r="260" spans="1:33" ht="15">
      <c r="A260" s="12" t="s">
        <v>506</v>
      </c>
      <c r="B260" t="s">
        <v>507</v>
      </c>
      <c r="C260" t="s">
        <v>508</v>
      </c>
      <c r="D260" s="18">
        <v>946.5</v>
      </c>
      <c r="E260" s="3">
        <f>IF(AND(S260&lt;&gt;0,D260&gt;0),D260/S260,"")</f>
        <v>14.863379396984925</v>
      </c>
      <c r="F260" s="3">
        <f>IF(AND(U260&lt;&gt;0,D260&gt;0),D260/U260,"")</f>
        <v>13.74927367809413</v>
      </c>
      <c r="G260" s="4">
        <f>IF(AND(D260&lt;&gt;0,Y260&gt;0),Y260/D260,"")</f>
        <v>0.018489170628631802</v>
      </c>
      <c r="H260" s="4">
        <f>IF(AND(D260&lt;&gt;0,AB260&gt;0),AB260/D260,"")</f>
        <v>0.02842049656629688</v>
      </c>
      <c r="I260" s="3">
        <f>IF(AC260=AD260,0,O260/(AC260-AD260))</f>
        <v>1.4033657329665226</v>
      </c>
      <c r="J260" s="3">
        <v>59.63</v>
      </c>
      <c r="K260" s="5">
        <f>IF(AND(S260&gt;0,U260&gt;0),U260/S260-1,"")</f>
        <v>0.08103015075376896</v>
      </c>
      <c r="L260" s="3">
        <f>IF(AND(AB260&lt;&gt;0,U260&gt;0),U260/AB260,"")</f>
        <v>2.55910780669145</v>
      </c>
      <c r="M260" s="3">
        <f>IF(AND(AF260&lt;&gt;0,O260&gt;0),O260/AF260,"")</f>
        <v>1.4297758990972629</v>
      </c>
      <c r="N260" t="s">
        <v>2324</v>
      </c>
      <c r="O260" s="6">
        <f>D260*AG260/100</f>
        <v>3927.8803500000004</v>
      </c>
      <c r="P260" t="s">
        <v>1760</v>
      </c>
      <c r="Q260" t="s">
        <v>172</v>
      </c>
      <c r="R260" t="s">
        <v>2713</v>
      </c>
      <c r="S260">
        <v>63.68</v>
      </c>
      <c r="U260">
        <v>68.84</v>
      </c>
      <c r="V260">
        <v>14.9</v>
      </c>
      <c r="W260">
        <v>15.5</v>
      </c>
      <c r="X260">
        <v>16</v>
      </c>
      <c r="Y260">
        <v>17.5</v>
      </c>
      <c r="Z260">
        <v>24.4</v>
      </c>
      <c r="AB260">
        <v>26.9</v>
      </c>
      <c r="AC260" s="6">
        <v>4751.8</v>
      </c>
      <c r="AD260" s="6">
        <v>1952.9</v>
      </c>
      <c r="AE260" s="6">
        <v>259.1</v>
      </c>
      <c r="AF260" s="6">
        <v>2747.2</v>
      </c>
      <c r="AG260" s="6">
        <v>414.99</v>
      </c>
    </row>
    <row r="261" spans="1:33" ht="15">
      <c r="A261" s="12" t="s">
        <v>509</v>
      </c>
      <c r="B261" t="s">
        <v>510</v>
      </c>
      <c r="C261" t="s">
        <v>511</v>
      </c>
      <c r="D261" s="18">
        <v>963.665</v>
      </c>
      <c r="E261" s="3">
        <f>IF(AND(S261&lt;&gt;0,D261&gt;0),D261/S261,"")</f>
        <v>4.694164352866676</v>
      </c>
      <c r="F261" s="3">
        <f>IF(AND(U261&lt;&gt;0,D261&gt;0),D261/U261,"")</f>
        <v>24.45229637147932</v>
      </c>
      <c r="G261" s="4">
        <f>IF(AND(D261&lt;&gt;0,Y261&gt;0),Y261/D261,"")</f>
        <v>0.01698723103983231</v>
      </c>
      <c r="H261" s="4">
        <f>IF(AND(D261&lt;&gt;0,AB261&gt;0),AB261/D261,"")</f>
        <v>0.014392968510841422</v>
      </c>
      <c r="I261" s="3">
        <f>IF(AC261=AD261,0,O261/(AC261-AD261))</f>
        <v>0.8669970308436796</v>
      </c>
      <c r="J261" s="3">
        <v>373.36</v>
      </c>
      <c r="K261" s="5">
        <f>IF(AND(S261&gt;0,U261&gt;0),U261/S261-1,"")</f>
        <v>-0.8080276681767256</v>
      </c>
      <c r="L261" s="3">
        <f>IF(AND(AB261&lt;&gt;0,U261&gt;0),U261/AB261,"")</f>
        <v>2.841384282624369</v>
      </c>
      <c r="M261" s="3">
        <f>IF(AND(AF261&lt;&gt;0,O261&gt;0),O261/AF261,"")</f>
        <v>1.1860264297559342</v>
      </c>
      <c r="N261" t="s">
        <v>36</v>
      </c>
      <c r="O261" s="6">
        <f>D261*AG261/100</f>
        <v>17737.025256999998</v>
      </c>
      <c r="P261" t="s">
        <v>1762</v>
      </c>
      <c r="Q261" t="s">
        <v>1768</v>
      </c>
      <c r="R261" t="s">
        <v>2570</v>
      </c>
      <c r="S261">
        <v>205.29</v>
      </c>
      <c r="T261">
        <v>35.5</v>
      </c>
      <c r="U261">
        <v>39.41</v>
      </c>
      <c r="V261">
        <v>19.5</v>
      </c>
      <c r="W261">
        <v>22</v>
      </c>
      <c r="X261">
        <v>23.1</v>
      </c>
      <c r="Y261">
        <v>16.37</v>
      </c>
      <c r="Z261">
        <v>11.7</v>
      </c>
      <c r="AA261">
        <v>12.37</v>
      </c>
      <c r="AB261">
        <v>13.87</v>
      </c>
      <c r="AC261" s="6">
        <v>25538</v>
      </c>
      <c r="AD261" s="6">
        <v>5080</v>
      </c>
      <c r="AE261" s="6">
        <v>2779</v>
      </c>
      <c r="AF261" s="6">
        <v>14955</v>
      </c>
      <c r="AG261" s="6">
        <v>1840.58</v>
      </c>
    </row>
    <row r="262" spans="1:33" ht="15">
      <c r="A262" s="12" t="s">
        <v>512</v>
      </c>
      <c r="B262" t="s">
        <v>513</v>
      </c>
      <c r="C262" t="s">
        <v>514</v>
      </c>
      <c r="D262" s="18">
        <v>7415</v>
      </c>
      <c r="E262" s="3">
        <f>IF(AND(S262&lt;&gt;0,D262&gt;0),D262/S262,"")</f>
        <v>38.350142229118184</v>
      </c>
      <c r="F262" s="3">
        <f>IF(AND(U262&lt;&gt;0,D262&gt;0),D262/U262,"")</f>
        <v>25.044752930050326</v>
      </c>
      <c r="G262" s="4">
        <f>IF(AND(D262&lt;&gt;0,Y262&gt;0),Y262/D262,"")</f>
        <v>0.006698934592043156</v>
      </c>
      <c r="H262" s="4">
        <f>IF(AND(D262&lt;&gt;0,AB262&gt;0),AB262/D262,"")</f>
        <v>0.028155091031692517</v>
      </c>
      <c r="I262" s="3">
        <f>IF(AC262=AD262,0,O262/(AC262-AD262))</f>
        <v>2.132914157985023</v>
      </c>
      <c r="J262" s="3">
        <v>-14.68</v>
      </c>
      <c r="K262" s="5">
        <f>IF(AND(S262&gt;0,U262&gt;0),U262/S262-1,"")</f>
        <v>0.5312645461598138</v>
      </c>
      <c r="L262" s="3">
        <f>IF(AND(AB262&lt;&gt;0,U262&gt;0),U262/AB262,"")</f>
        <v>1.4181635292427073</v>
      </c>
      <c r="M262" s="3">
        <f>IF(AND(AF262&lt;&gt;0,O262&gt;0),O262/AF262,"")</f>
        <v>7.8414579445556125</v>
      </c>
      <c r="N262" t="s">
        <v>36</v>
      </c>
      <c r="O262" s="6">
        <f>D262*AG262/100</f>
        <v>6975.290499999999</v>
      </c>
      <c r="P262" t="s">
        <v>1762</v>
      </c>
      <c r="Q262" t="s">
        <v>37</v>
      </c>
      <c r="R262" t="s">
        <v>2707</v>
      </c>
      <c r="S262">
        <v>193.35</v>
      </c>
      <c r="T262">
        <v>251.55</v>
      </c>
      <c r="U262">
        <v>296.07</v>
      </c>
      <c r="V262">
        <v>37.6308</v>
      </c>
      <c r="W262">
        <v>37.6308</v>
      </c>
      <c r="X262">
        <v>45.1569</v>
      </c>
      <c r="Y262">
        <v>49.6726</v>
      </c>
      <c r="Z262">
        <v>75.2615</v>
      </c>
      <c r="AA262">
        <v>146.89</v>
      </c>
      <c r="AB262">
        <v>208.77</v>
      </c>
      <c r="AC262" s="6">
        <v>3270.31</v>
      </c>
      <c r="AD262" s="6">
        <v>0</v>
      </c>
      <c r="AE262" s="6">
        <v>417.84</v>
      </c>
      <c r="AF262" s="6">
        <v>889.54</v>
      </c>
      <c r="AG262" s="6">
        <v>94.07</v>
      </c>
    </row>
    <row r="263" spans="1:33" ht="15">
      <c r="A263" s="12" t="s">
        <v>515</v>
      </c>
      <c r="B263" t="s">
        <v>1864</v>
      </c>
      <c r="C263" t="s">
        <v>516</v>
      </c>
      <c r="D263" s="18">
        <v>629</v>
      </c>
      <c r="E263" s="3">
        <f>IF(AND(S263&lt;&gt;0,D263&gt;0),D263/S263,"")</f>
        <v>12.485113140134974</v>
      </c>
      <c r="F263" s="3">
        <f>IF(AND(U263&lt;&gt;0,D263&gt;0),D263/U263,"")</f>
        <v>12.237354085603114</v>
      </c>
      <c r="G263" s="4">
        <f>IF(AND(D263&lt;&gt;0,Y263&gt;0),Y263/D263,"")</f>
        <v>0.019077901430842606</v>
      </c>
      <c r="H263" s="4">
        <f>IF(AND(D263&lt;&gt;0,AB263&gt;0),AB263/D263,"")</f>
        <v>0.04488076311605724</v>
      </c>
      <c r="I263" s="3">
        <f>IF(AC263=AD263,0,O263/(AC263-AD263))</f>
        <v>0.3151625594042428</v>
      </c>
      <c r="J263" s="3">
        <v>0</v>
      </c>
      <c r="K263" s="5">
        <f>IF(AND(S263&gt;0,U263&gt;0),U263/S263-1,"")</f>
        <v>0.02024612941643511</v>
      </c>
      <c r="L263" s="3">
        <f>IF(AND(AB263&lt;&gt;0,U263&gt;0),U263/AB263,"")</f>
        <v>1.8207580588026921</v>
      </c>
      <c r="M263" s="3">
        <f>IF(AND(AF263&lt;&gt;0,O263&gt;0),O263/AF263,"")</f>
      </c>
      <c r="N263" t="s">
        <v>36</v>
      </c>
      <c r="O263" s="6">
        <f>D263*AG263/100</f>
        <v>6432.783</v>
      </c>
      <c r="P263" t="s">
        <v>1762</v>
      </c>
      <c r="Q263" t="s">
        <v>46</v>
      </c>
      <c r="R263" t="s">
        <v>2583</v>
      </c>
      <c r="S263">
        <v>50.38</v>
      </c>
      <c r="T263">
        <v>42.57</v>
      </c>
      <c r="U263">
        <v>51.4</v>
      </c>
      <c r="V263">
        <v>6.18</v>
      </c>
      <c r="W263">
        <v>0</v>
      </c>
      <c r="X263">
        <v>5.5</v>
      </c>
      <c r="Y263">
        <v>12</v>
      </c>
      <c r="Z263">
        <v>17.6</v>
      </c>
      <c r="AA263">
        <v>21.46</v>
      </c>
      <c r="AB263">
        <v>28.23</v>
      </c>
      <c r="AC263" s="6">
        <v>21139</v>
      </c>
      <c r="AD263" s="6">
        <v>728</v>
      </c>
      <c r="AE263" s="6">
        <v>0</v>
      </c>
      <c r="AG263" s="6">
        <v>1022.7</v>
      </c>
    </row>
    <row r="264" spans="1:33" ht="15">
      <c r="A264" s="12" t="s">
        <v>1811</v>
      </c>
      <c r="B264" t="s">
        <v>1827</v>
      </c>
      <c r="C264" t="s">
        <v>1812</v>
      </c>
      <c r="D264" s="18">
        <v>1276</v>
      </c>
      <c r="E264" s="3">
        <f>IF(AND(S264&lt;&gt;0,D264&gt;0),D264/S264,"")</f>
      </c>
      <c r="F264" s="3">
        <f>IF(AND(U264&lt;&gt;0,D264&gt;0),D264/U264,"")</f>
      </c>
      <c r="G264" s="4">
        <f>IF(AND(D264&lt;&gt;0,Y264&gt;0),Y264/D264,"")</f>
      </c>
      <c r="H264" s="4">
        <f>IF(AND(D264&lt;&gt;0,AB264&gt;0),AB264/D264,"")</f>
      </c>
      <c r="I264" s="3">
        <f>IF(AC264=AD264,0,O264/(AC264-AD264))</f>
        <v>0</v>
      </c>
      <c r="K264" s="5">
        <f>IF(AND(S264&gt;0,U264&gt;0),U264/S264-1,"")</f>
      </c>
      <c r="L264" s="3">
        <f>IF(AND(AB264&lt;&gt;0,U264&gt;0),U264/AB264,"")</f>
      </c>
      <c r="M264" s="3">
        <f>IF(AND(AF264&lt;&gt;0,O264&gt;0),O264/AF264,"")</f>
      </c>
      <c r="N264" t="s">
        <v>36</v>
      </c>
      <c r="O264" s="6">
        <f>D264*AG264/100</f>
        <v>1077.9648000000002</v>
      </c>
      <c r="P264" t="s">
        <v>1760</v>
      </c>
      <c r="Q264" t="s">
        <v>32</v>
      </c>
      <c r="R264" t="s">
        <v>2594</v>
      </c>
      <c r="V264">
        <v>0</v>
      </c>
      <c r="W264">
        <v>0</v>
      </c>
      <c r="X264">
        <v>0</v>
      </c>
      <c r="Y264">
        <v>0</v>
      </c>
      <c r="Z264">
        <v>0</v>
      </c>
      <c r="AG264" s="6">
        <v>84.48</v>
      </c>
    </row>
    <row r="265" spans="1:33" ht="15">
      <c r="A265" s="12" t="s">
        <v>517</v>
      </c>
      <c r="B265" t="s">
        <v>518</v>
      </c>
      <c r="C265" t="s">
        <v>519</v>
      </c>
      <c r="D265" s="18">
        <v>5070</v>
      </c>
      <c r="E265" s="3">
        <f>IF(AND(S265&lt;&gt;0,D265&gt;0),D265/S265,"")</f>
        <v>35.37538375662852</v>
      </c>
      <c r="F265" s="3">
        <f>IF(AND(U265&lt;&gt;0,D265&gt;0),D265/U265,"")</f>
        <v>34.272966943824784</v>
      </c>
      <c r="G265" s="4">
        <f>IF(AND(D265&lt;&gt;0,Y265&gt;0),Y265/D265,"")</f>
        <v>0.009467455621301775</v>
      </c>
      <c r="H265" s="4">
        <f>IF(AND(D265&lt;&gt;0,AB265&gt;0),AB265/D265,"")</f>
        <v>0.010891518737672584</v>
      </c>
      <c r="I265" s="3">
        <f>IF(AC265=AD265,0,O265/(AC265-AD265))</f>
        <v>6.2635080097746405</v>
      </c>
      <c r="J265" s="3">
        <v>-11.69</v>
      </c>
      <c r="K265" s="5">
        <f>IF(AND(S265&gt;0,U265&gt;0),U265/S265-1,"")</f>
        <v>0.03216578286352223</v>
      </c>
      <c r="L265" s="3">
        <f>IF(AND(AB265&lt;&gt;0,U265&gt;0),U265/AB265,"")</f>
        <v>2.678920680912713</v>
      </c>
      <c r="M265" s="3">
        <f>IF(AND(AF265&lt;&gt;0,O265&gt;0),O265/AF265,"")</f>
        <v>6.875728842607255</v>
      </c>
      <c r="N265" t="s">
        <v>2324</v>
      </c>
      <c r="O265" s="6">
        <f>D265*AG265/100</f>
        <v>3690.96</v>
      </c>
      <c r="P265" t="s">
        <v>1760</v>
      </c>
      <c r="Q265" t="s">
        <v>1774</v>
      </c>
      <c r="R265" t="s">
        <v>2727</v>
      </c>
      <c r="S265">
        <v>143.32</v>
      </c>
      <c r="U265">
        <v>147.93</v>
      </c>
      <c r="V265">
        <v>40</v>
      </c>
      <c r="W265">
        <v>41.2</v>
      </c>
      <c r="X265">
        <v>46.5</v>
      </c>
      <c r="Y265">
        <v>48</v>
      </c>
      <c r="Z265">
        <v>52</v>
      </c>
      <c r="AB265">
        <v>55.22</v>
      </c>
      <c r="AC265" s="6">
        <v>643.79</v>
      </c>
      <c r="AD265" s="6">
        <v>54.51</v>
      </c>
      <c r="AE265" s="6">
        <v>64.79</v>
      </c>
      <c r="AF265" s="6">
        <v>536.81</v>
      </c>
      <c r="AG265" s="6">
        <v>72.8</v>
      </c>
    </row>
    <row r="266" spans="1:33" ht="15">
      <c r="A266" s="12" t="s">
        <v>520</v>
      </c>
      <c r="B266" t="s">
        <v>521</v>
      </c>
      <c r="C266" t="s">
        <v>522</v>
      </c>
      <c r="D266" s="18">
        <v>307.3</v>
      </c>
      <c r="E266" s="3">
        <f>IF(AND(S266&lt;&gt;0,D266&gt;0),D266/S266,"")</f>
        <v>2.1814438844324555</v>
      </c>
      <c r="F266" s="3">
        <f>IF(AND(U266&lt;&gt;0,D266&gt;0),D266/U266,"")</f>
        <v>13.609388839681134</v>
      </c>
      <c r="G266" s="4">
        <f>IF(AND(D266&lt;&gt;0,Y266&gt;0),Y266/D266,"")</f>
        <v>0.05662219329645297</v>
      </c>
      <c r="H266" s="4">
        <f>IF(AND(D266&lt;&gt;0,AB266&gt;0),AB266/D266,"")</f>
        <v>0.051871135698014964</v>
      </c>
      <c r="I266" s="3">
        <f>IF(AC266=AD266,0,O266/(AC266-AD266))</f>
        <v>1.5611920861127957</v>
      </c>
      <c r="J266" s="3">
        <v>15.12</v>
      </c>
      <c r="K266" s="5">
        <f>IF(AND(S266&gt;0,U266&gt;0),U266/S266-1,"")</f>
        <v>-0.8397103712642863</v>
      </c>
      <c r="L266" s="3">
        <f>IF(AND(AB266&lt;&gt;0,U266&gt;0),U266/AB266,"")</f>
        <v>1.4165621079046424</v>
      </c>
      <c r="M266" s="3">
        <f>IF(AND(AF266&lt;&gt;0,O266&gt;0),O266/AF266,"")</f>
        <v>0.8836380252281113</v>
      </c>
      <c r="N266" t="s">
        <v>36</v>
      </c>
      <c r="O266" s="6">
        <f>D266*AG266/100</f>
        <v>617.85738</v>
      </c>
      <c r="P266" t="s">
        <v>1760</v>
      </c>
      <c r="Q266" t="s">
        <v>1761</v>
      </c>
      <c r="R266" t="s">
        <v>2626</v>
      </c>
      <c r="S266">
        <v>140.87</v>
      </c>
      <c r="T266">
        <v>21.9</v>
      </c>
      <c r="U266">
        <v>22.58</v>
      </c>
      <c r="V266">
        <v>12.55</v>
      </c>
      <c r="W266">
        <v>18.3</v>
      </c>
      <c r="X266">
        <v>16.1</v>
      </c>
      <c r="Y266">
        <v>17.4</v>
      </c>
      <c r="Z266">
        <v>17.4</v>
      </c>
      <c r="AA266">
        <v>15.89</v>
      </c>
      <c r="AB266">
        <v>15.94</v>
      </c>
      <c r="AC266" s="6">
        <v>422.19</v>
      </c>
      <c r="AD266" s="6">
        <v>26.43</v>
      </c>
      <c r="AE266" s="6">
        <v>9.57</v>
      </c>
      <c r="AF266" s="6">
        <v>699.22</v>
      </c>
      <c r="AG266" s="6">
        <v>201.06</v>
      </c>
    </row>
    <row r="267" spans="1:33" ht="15">
      <c r="A267" s="12" t="s">
        <v>523</v>
      </c>
      <c r="B267" t="s">
        <v>524</v>
      </c>
      <c r="C267" t="s">
        <v>525</v>
      </c>
      <c r="D267" s="18">
        <v>337.8</v>
      </c>
      <c r="E267" s="3">
        <f>IF(AND(S267&lt;&gt;0,D267&gt;0),D267/S267,"")</f>
        <v>33.84769539078156</v>
      </c>
      <c r="F267" s="3">
        <f>IF(AND(U267&lt;&gt;0,D267&gt;0),D267/U267,"")</f>
        <v>25.707762557077626</v>
      </c>
      <c r="G267" s="4">
        <f>IF(AND(D267&lt;&gt;0,Y267&gt;0),Y267/D267,"")</f>
        <v>0.009029011249259917</v>
      </c>
      <c r="H267" s="4">
        <f>IF(AND(D267&lt;&gt;0,AB267&gt;0),AB267/D267,"")</f>
        <v>0.01246299585553582</v>
      </c>
      <c r="I267" s="3">
        <f>IF(AC267=AD267,0,O267/(AC267-AD267))</f>
        <v>4.0043265552099525</v>
      </c>
      <c r="J267" s="3">
        <v>333.56</v>
      </c>
      <c r="K267" s="5">
        <f>IF(AND(S267&gt;0,U267&gt;0),U267/S267-1,"")</f>
        <v>0.3166332665330662</v>
      </c>
      <c r="L267" s="3">
        <f>IF(AND(AB267&lt;&gt;0,U267&gt;0),U267/AB267,"")</f>
        <v>3.121140142517815</v>
      </c>
      <c r="M267" s="3">
        <f>IF(AND(AF267&lt;&gt;0,O267&gt;0),O267/AF267,"")</f>
        <v>2.850180683547807</v>
      </c>
      <c r="N267" t="s">
        <v>2324</v>
      </c>
      <c r="O267" s="6">
        <f>D267*AG267/100</f>
        <v>6179.47674</v>
      </c>
      <c r="P267" t="s">
        <v>1762</v>
      </c>
      <c r="Q267" t="s">
        <v>50</v>
      </c>
      <c r="R267" t="s">
        <v>2546</v>
      </c>
      <c r="S267">
        <v>9.98</v>
      </c>
      <c r="T267">
        <v>12.04</v>
      </c>
      <c r="U267">
        <v>13.14</v>
      </c>
      <c r="V267">
        <v>2.13</v>
      </c>
      <c r="W267">
        <v>2.38</v>
      </c>
      <c r="X267">
        <v>2.69</v>
      </c>
      <c r="Y267">
        <v>3.05</v>
      </c>
      <c r="Z267">
        <v>3.52</v>
      </c>
      <c r="AA267">
        <v>3.83</v>
      </c>
      <c r="AB267">
        <v>4.21</v>
      </c>
      <c r="AC267" s="6">
        <v>2542.8</v>
      </c>
      <c r="AD267" s="6">
        <v>999.6</v>
      </c>
      <c r="AE267" s="6">
        <v>171.4</v>
      </c>
      <c r="AF267" s="6">
        <v>2168.1</v>
      </c>
      <c r="AG267" s="6">
        <v>1829.33</v>
      </c>
    </row>
    <row r="268" spans="1:33" ht="15">
      <c r="A268" s="12" t="s">
        <v>2728</v>
      </c>
      <c r="B268" t="s">
        <v>2729</v>
      </c>
      <c r="C268" t="s">
        <v>2730</v>
      </c>
      <c r="D268" s="18">
        <v>103.83</v>
      </c>
      <c r="E268" s="3">
        <f>IF(AND(S268&lt;&gt;0,D268&gt;0),D268/S268,"")</f>
        <v>23.22818791946309</v>
      </c>
      <c r="F268" s="3">
        <f>IF(AND(U268&lt;&gt;0,D268&gt;0),D268/U268,"")</f>
        <v>23.385135135135133</v>
      </c>
      <c r="G268" s="4">
        <f>IF(AND(D268&lt;&gt;0,Y268&gt;0),Y268/D268,"")</f>
        <v>0.03322739092747761</v>
      </c>
      <c r="H268" s="4">
        <f>IF(AND(D268&lt;&gt;0,AB268&gt;0),AB268/D268,"")</f>
        <v>0.029663873639603197</v>
      </c>
      <c r="I268" s="3">
        <f>IF(AC268=AD268,0,O268/(AC268-AD268))</f>
        <v>0.7123639320638189</v>
      </c>
      <c r="J268" s="3">
        <v>118.04</v>
      </c>
      <c r="K268" s="5">
        <f>IF(AND(S268&gt;0,U268&gt;0),U268/S268-1,"")</f>
        <v>-0.006711409395973034</v>
      </c>
      <c r="L268" s="3">
        <f>IF(AND(AB268&lt;&gt;0,U268&gt;0),U268/AB268,"")</f>
        <v>1.4415584415584417</v>
      </c>
      <c r="M268" s="3">
        <f>IF(AND(AF268&lt;&gt;0,O268&gt;0),O268/AF268,"")</f>
        <v>1.0658032238193018</v>
      </c>
      <c r="N268" t="s">
        <v>36</v>
      </c>
      <c r="O268" s="6">
        <f>D268*AG268/100</f>
        <v>830.473872</v>
      </c>
      <c r="P268" t="s">
        <v>1760</v>
      </c>
      <c r="Q268" t="s">
        <v>50</v>
      </c>
      <c r="R268" t="s">
        <v>2689</v>
      </c>
      <c r="S268">
        <v>4.47</v>
      </c>
      <c r="U268">
        <v>4.44</v>
      </c>
      <c r="V268">
        <v>3.45</v>
      </c>
      <c r="W268">
        <v>3.45</v>
      </c>
      <c r="X268">
        <v>3.45</v>
      </c>
      <c r="Y268">
        <v>3.45</v>
      </c>
      <c r="Z268">
        <v>3.05</v>
      </c>
      <c r="AB268">
        <v>3.08</v>
      </c>
      <c r="AC268" s="6">
        <v>1769.1</v>
      </c>
      <c r="AD268" s="6">
        <v>603.3</v>
      </c>
      <c r="AE268" s="6">
        <v>88.2</v>
      </c>
      <c r="AF268" s="6">
        <v>779.2</v>
      </c>
      <c r="AG268" s="6">
        <v>799.84</v>
      </c>
    </row>
    <row r="269" spans="1:33" ht="15">
      <c r="A269" s="12" t="s">
        <v>2110</v>
      </c>
      <c r="B269" t="s">
        <v>2112</v>
      </c>
      <c r="C269" t="s">
        <v>2111</v>
      </c>
      <c r="D269" s="18">
        <v>450.4</v>
      </c>
      <c r="E269" s="3">
        <f>IF(AND(S269&lt;&gt;0,D269&gt;0),D269/S269,"")</f>
        <v>23.53187042842215</v>
      </c>
      <c r="F269" s="3">
        <f>IF(AND(U269&lt;&gt;0,D269&gt;0),D269/U269,"")</f>
        <v>17.35645472061657</v>
      </c>
      <c r="G269" s="4">
        <f>IF(AND(D269&lt;&gt;0,Y269&gt;0),Y269/D269,"")</f>
        <v>0.022757548845470692</v>
      </c>
      <c r="H269" s="4">
        <f>IF(AND(D269&lt;&gt;0,AB269&gt;0),AB269/D269,"")</f>
        <v>0.033903197158081703</v>
      </c>
      <c r="I269" s="3">
        <f>IF(AC269=AD269,0,O269/(AC269-AD269))</f>
        <v>0.883575967757053</v>
      </c>
      <c r="J269" s="3">
        <v>62.85</v>
      </c>
      <c r="K269" s="5">
        <f>IF(AND(S269&gt;0,U269&gt;0),U269/S269-1,"")</f>
        <v>0.35579937304075226</v>
      </c>
      <c r="L269" s="3">
        <f>IF(AND(AB269&lt;&gt;0,U269&gt;0),U269/AB269,"")</f>
        <v>1.699410609037328</v>
      </c>
      <c r="M269" s="3">
        <f>IF(AND(AF269&lt;&gt;0,O269&gt;0),O269/AF269,"")</f>
        <v>8.168866551126516</v>
      </c>
      <c r="N269" t="s">
        <v>2324</v>
      </c>
      <c r="O269" s="6">
        <f>D269*AG269/100</f>
        <v>942.6872</v>
      </c>
      <c r="P269" t="s">
        <v>1760</v>
      </c>
      <c r="Q269" t="s">
        <v>114</v>
      </c>
      <c r="R269" t="s">
        <v>2731</v>
      </c>
      <c r="S269">
        <v>19.14</v>
      </c>
      <c r="T269">
        <v>22.39</v>
      </c>
      <c r="U269">
        <v>25.95</v>
      </c>
      <c r="V269">
        <v>5.65</v>
      </c>
      <c r="W269">
        <v>6.05</v>
      </c>
      <c r="X269">
        <v>8.3</v>
      </c>
      <c r="Y269">
        <v>10.25</v>
      </c>
      <c r="Z269">
        <v>12.25</v>
      </c>
      <c r="AA269">
        <v>13.26</v>
      </c>
      <c r="AB269">
        <v>15.27</v>
      </c>
      <c r="AC269" s="6">
        <v>1066.9</v>
      </c>
      <c r="AD269" s="6">
        <v>0</v>
      </c>
      <c r="AE269" s="6">
        <v>5.4</v>
      </c>
      <c r="AF269" s="6">
        <v>115.4</v>
      </c>
      <c r="AG269" s="6">
        <v>209.3</v>
      </c>
    </row>
    <row r="270" spans="1:33" ht="15">
      <c r="A270" s="12" t="s">
        <v>1904</v>
      </c>
      <c r="B270" t="s">
        <v>1913</v>
      </c>
      <c r="C270" t="s">
        <v>1904</v>
      </c>
      <c r="D270" s="18">
        <v>191.4</v>
      </c>
      <c r="E270" s="3">
        <f>IF(AND(S270&lt;&gt;0,D270&gt;0),D270/S270,"")</f>
        <v>13.526501766784452</v>
      </c>
      <c r="F270" s="3">
        <f>IF(AND(U270&lt;&gt;0,D270&gt;0),D270/U270,"")</f>
        <v>13.488372093023257</v>
      </c>
      <c r="G270" s="4">
        <f>IF(AND(D270&lt;&gt;0,Y270&gt;0),Y270/D270,"")</f>
        <v>0.040229885057471264</v>
      </c>
      <c r="H270" s="4">
        <f>IF(AND(D270&lt;&gt;0,AB270&gt;0),AB270/D270,"")</f>
        <v>0.047074190177638454</v>
      </c>
      <c r="I270" s="3">
        <f>IF(AC270=AD270,0,O270/(AC270-AD270))</f>
        <v>1.8484949999999996</v>
      </c>
      <c r="J270" s="3">
        <v>31.89</v>
      </c>
      <c r="K270" s="5">
        <f>IF(AND(S270&gt;0,U270&gt;0),U270/S270-1,"")</f>
        <v>0.002826855123674754</v>
      </c>
      <c r="L270" s="3">
        <f>IF(AND(AB270&lt;&gt;0,U270&gt;0),U270/AB270,"")</f>
        <v>1.5749167591564928</v>
      </c>
      <c r="M270" s="3">
        <f>IF(AND(AF270&lt;&gt;0,O270&gt;0),O270/AF270,"")</f>
        <v>2.4609826695741996</v>
      </c>
      <c r="N270" t="s">
        <v>36</v>
      </c>
      <c r="O270" s="6">
        <f>D270*AG270/100</f>
        <v>2144.2542</v>
      </c>
      <c r="P270" t="s">
        <v>1760</v>
      </c>
      <c r="Q270" t="s">
        <v>154</v>
      </c>
      <c r="R270" t="s">
        <v>2644</v>
      </c>
      <c r="S270">
        <v>14.15</v>
      </c>
      <c r="U270">
        <v>14.19</v>
      </c>
      <c r="V270">
        <v>0</v>
      </c>
      <c r="W270">
        <v>0</v>
      </c>
      <c r="X270">
        <v>2.2</v>
      </c>
      <c r="Y270">
        <v>7.7</v>
      </c>
      <c r="Z270">
        <v>8.8</v>
      </c>
      <c r="AB270">
        <v>9.01</v>
      </c>
      <c r="AC270" s="6">
        <v>2698.8</v>
      </c>
      <c r="AD270" s="6">
        <v>1538.8</v>
      </c>
      <c r="AE270" s="6">
        <v>108.7</v>
      </c>
      <c r="AF270" s="6">
        <v>871.3</v>
      </c>
      <c r="AG270" s="6">
        <v>1120.3</v>
      </c>
    </row>
    <row r="271" spans="1:33" ht="15">
      <c r="A271" s="12" t="s">
        <v>526</v>
      </c>
      <c r="B271" t="s">
        <v>527</v>
      </c>
      <c r="C271" t="s">
        <v>528</v>
      </c>
      <c r="D271" s="18">
        <v>240.3</v>
      </c>
      <c r="E271" s="3">
        <f>IF(AND(S271&lt;&gt;0,D271&gt;0),D271/S271,"")</f>
        <v>12.822838847385274</v>
      </c>
      <c r="F271" s="3">
        <f>IF(AND(U271&lt;&gt;0,D271&gt;0),D271/U271,"")</f>
        <v>12.768331562167907</v>
      </c>
      <c r="G271" s="4">
        <f>IF(AND(D271&lt;&gt;0,Y271&gt;0),Y271/D271,"")</f>
        <v>0.050353724511027875</v>
      </c>
      <c r="H271" s="4">
        <f>IF(AND(D271&lt;&gt;0,AB271&gt;0),AB271/D271,"")</f>
        <v>0.0412401165210154</v>
      </c>
      <c r="I271" s="3">
        <f>IF(AC271=AD271,0,O271/(AC271-AD271))</f>
        <v>0.2770072640168465</v>
      </c>
      <c r="J271" s="3">
        <v>16.41</v>
      </c>
      <c r="K271" s="5">
        <f>IF(AND(S271&gt;0,U271&gt;0),U271/S271-1,"")</f>
        <v>0.004268943436499528</v>
      </c>
      <c r="L271" s="3">
        <f>IF(AND(AB271&lt;&gt;0,U271&gt;0),U271/AB271,"")</f>
        <v>1.8990918264379415</v>
      </c>
      <c r="M271" s="3">
        <f>IF(AND(AF271&lt;&gt;0,O271&gt;0),O271/AF271,"")</f>
        <v>0.20064646812080533</v>
      </c>
      <c r="N271" t="s">
        <v>36</v>
      </c>
      <c r="O271" s="6">
        <f>D271*AG271/100</f>
        <v>5261.752979999999</v>
      </c>
      <c r="P271" t="s">
        <v>1762</v>
      </c>
      <c r="Q271" t="s">
        <v>1771</v>
      </c>
      <c r="R271" t="s">
        <v>2716</v>
      </c>
      <c r="S271">
        <v>18.74</v>
      </c>
      <c r="T271">
        <v>20.4</v>
      </c>
      <c r="U271">
        <v>18.82</v>
      </c>
      <c r="V271">
        <v>16.7</v>
      </c>
      <c r="W271">
        <v>17.3</v>
      </c>
      <c r="X271">
        <v>13.2</v>
      </c>
      <c r="Y271">
        <v>12.1</v>
      </c>
      <c r="Z271">
        <v>10.2</v>
      </c>
      <c r="AA271">
        <v>10.27</v>
      </c>
      <c r="AB271">
        <v>9.91</v>
      </c>
      <c r="AC271" s="6">
        <v>19737</v>
      </c>
      <c r="AD271" s="6">
        <v>742</v>
      </c>
      <c r="AE271" s="6">
        <v>1277</v>
      </c>
      <c r="AF271" s="6">
        <v>26224</v>
      </c>
      <c r="AG271" s="6">
        <v>2189.66</v>
      </c>
    </row>
    <row r="272" spans="1:33" ht="15">
      <c r="A272" s="12" t="s">
        <v>529</v>
      </c>
      <c r="B272" t="s">
        <v>530</v>
      </c>
      <c r="C272" t="s">
        <v>531</v>
      </c>
      <c r="D272" s="18">
        <v>845.85</v>
      </c>
      <c r="E272" s="3">
        <f>IF(AND(S272&lt;&gt;0,D272&gt;0),D272/S272,"")</f>
      </c>
      <c r="F272" s="3">
        <f>IF(AND(U272&lt;&gt;0,D272&gt;0),D272/U272,"")</f>
      </c>
      <c r="G272" s="4">
        <f>IF(AND(D272&lt;&gt;0,Y272&gt;0),Y272/D272,"")</f>
        <v>0.019211444109475676</v>
      </c>
      <c r="H272" s="4">
        <f>IF(AND(D272&lt;&gt;0,AB272&gt;0),AB272/D272,"")</f>
      </c>
      <c r="I272" s="3">
        <f>IF(AC272=AD272,0,O272/(AC272-AD272))</f>
        <v>0</v>
      </c>
      <c r="K272" s="5">
        <f>IF(AND(S272&gt;0,U272&gt;0),U272/S272-1,"")</f>
      </c>
      <c r="L272" s="3">
        <f>IF(AND(AB272&lt;&gt;0,U272&gt;0),U272/AB272,"")</f>
      </c>
      <c r="M272" s="3">
        <f>IF(AND(AF272&lt;&gt;0,O272&gt;0),O272/AF272,"")</f>
      </c>
      <c r="N272" t="s">
        <v>36</v>
      </c>
      <c r="O272" s="6">
        <f>D272*AG272/100</f>
        <v>706.876845</v>
      </c>
      <c r="P272" t="s">
        <v>1760</v>
      </c>
      <c r="Q272" t="s">
        <v>32</v>
      </c>
      <c r="R272" t="s">
        <v>2732</v>
      </c>
      <c r="V272">
        <v>11.45</v>
      </c>
      <c r="W272">
        <v>13.4</v>
      </c>
      <c r="X272">
        <v>12.2</v>
      </c>
      <c r="Y272">
        <v>16.25</v>
      </c>
      <c r="Z272">
        <v>22.75</v>
      </c>
      <c r="AG272" s="6">
        <v>83.57</v>
      </c>
    </row>
    <row r="273" spans="1:33" ht="15">
      <c r="A273" s="12" t="s">
        <v>2211</v>
      </c>
      <c r="B273" t="s">
        <v>2212</v>
      </c>
      <c r="C273" t="s">
        <v>2213</v>
      </c>
      <c r="D273" s="18">
        <v>540</v>
      </c>
      <c r="E273" s="3">
        <f>IF(AND(S273&lt;&gt;0,D273&gt;0),D273/S273,"")</f>
        <v>28.75399361022364</v>
      </c>
      <c r="F273" s="3">
        <f>IF(AND(U273&lt;&gt;0,D273&gt;0),D273/U273,"")</f>
        <v>23.989338071968014</v>
      </c>
      <c r="G273" s="4">
        <f>IF(AND(D273&lt;&gt;0,Y273&gt;0),Y273/D273,"")</f>
        <v>0.0362962962962963</v>
      </c>
      <c r="H273" s="4">
        <f>IF(AND(D273&lt;&gt;0,AB273&gt;0),AB273/D273,"")</f>
        <v>0.024092592592592593</v>
      </c>
      <c r="I273" s="3">
        <f>IF(AC273=AD273,0,O273/(AC273-AD273))</f>
        <v>5.1657743137919345</v>
      </c>
      <c r="J273" s="3">
        <v>0</v>
      </c>
      <c r="K273" s="5">
        <f>IF(AND(S273&gt;0,U273&gt;0),U273/S273-1,"")</f>
        <v>0.1986155484558041</v>
      </c>
      <c r="L273" s="3">
        <f>IF(AND(AB273&lt;&gt;0,U273&gt;0),U273/AB273,"")</f>
        <v>1.7302075326671793</v>
      </c>
      <c r="M273" s="3">
        <f>IF(AND(AF273&lt;&gt;0,O273&gt;0),O273/AF273,"")</f>
        <v>1.58711087975013</v>
      </c>
      <c r="N273" t="s">
        <v>36</v>
      </c>
      <c r="O273" s="6">
        <f>D273*AG273/100</f>
        <v>1067.094</v>
      </c>
      <c r="P273" t="s">
        <v>1760</v>
      </c>
      <c r="Q273" t="s">
        <v>1766</v>
      </c>
      <c r="R273" t="s">
        <v>2733</v>
      </c>
      <c r="S273">
        <v>18.78</v>
      </c>
      <c r="U273">
        <v>22.51</v>
      </c>
      <c r="V273">
        <v>0</v>
      </c>
      <c r="W273">
        <v>0</v>
      </c>
      <c r="X273">
        <v>0</v>
      </c>
      <c r="Y273">
        <v>19.6</v>
      </c>
      <c r="Z273">
        <v>22.5</v>
      </c>
      <c r="AB273">
        <v>13.01</v>
      </c>
      <c r="AC273" s="6">
        <v>207.24</v>
      </c>
      <c r="AD273" s="6">
        <v>0.67</v>
      </c>
      <c r="AE273" s="6">
        <v>62.36</v>
      </c>
      <c r="AF273" s="6">
        <v>672.35</v>
      </c>
      <c r="AG273" s="6">
        <v>197.61</v>
      </c>
    </row>
    <row r="274" spans="1:33" ht="15">
      <c r="A274" s="12" t="s">
        <v>532</v>
      </c>
      <c r="B274" t="s">
        <v>533</v>
      </c>
      <c r="C274" t="s">
        <v>534</v>
      </c>
      <c r="D274" s="18">
        <v>3512</v>
      </c>
      <c r="E274" s="3">
        <f>IF(AND(S274&lt;&gt;0,D274&gt;0),D274/S274,"")</f>
        <v>20.142234457444367</v>
      </c>
      <c r="F274" s="3">
        <f>IF(AND(U274&lt;&gt;0,D274&gt;0),D274/U274,"")</f>
        <v>16.048987798747884</v>
      </c>
      <c r="G274" s="4">
        <f>IF(AND(D274&lt;&gt;0,Y274&gt;0),Y274/D274,"")</f>
        <v>0.024772209567198177</v>
      </c>
      <c r="H274" s="4">
        <f>IF(AND(D274&lt;&gt;0,AB274&gt;0),AB274/D274,"")</f>
        <v>0.03128986332574032</v>
      </c>
      <c r="I274" s="3">
        <f>IF(AC274=AD274,0,O274/(AC274-AD274))</f>
        <v>0.3895806393034703</v>
      </c>
      <c r="J274" s="3">
        <v>414.92</v>
      </c>
      <c r="K274" s="5">
        <f>IF(AND(S274&gt;0,U274&gt;0),U274/S274-1,"")</f>
        <v>0.2550470291351228</v>
      </c>
      <c r="L274" s="3">
        <f>IF(AND(AB274&lt;&gt;0,U274&gt;0),U274/AB274,"")</f>
        <v>1.9913549913549915</v>
      </c>
      <c r="M274" s="3">
        <f>IF(AND(AF274&lt;&gt;0,O274&gt;0),O274/AF274,"")</f>
        <v>3.7007890344538206</v>
      </c>
      <c r="N274" t="s">
        <v>2324</v>
      </c>
      <c r="O274" s="6">
        <f>D274*AG274/100</f>
        <v>7937.8224</v>
      </c>
      <c r="P274" t="s">
        <v>1762</v>
      </c>
      <c r="Q274" t="s">
        <v>47</v>
      </c>
      <c r="R274" t="s">
        <v>2546</v>
      </c>
      <c r="S274">
        <v>174.36</v>
      </c>
      <c r="T274">
        <v>206.17</v>
      </c>
      <c r="U274">
        <v>218.83</v>
      </c>
      <c r="V274">
        <v>46</v>
      </c>
      <c r="W274">
        <v>66</v>
      </c>
      <c r="X274">
        <v>83</v>
      </c>
      <c r="Y274">
        <v>87</v>
      </c>
      <c r="Z274">
        <v>98</v>
      </c>
      <c r="AA274">
        <v>103.46</v>
      </c>
      <c r="AB274">
        <v>109.89</v>
      </c>
      <c r="AC274" s="6">
        <v>20982.4</v>
      </c>
      <c r="AD274" s="6">
        <v>607.1</v>
      </c>
      <c r="AE274" s="6">
        <v>5458.1</v>
      </c>
      <c r="AF274" s="6">
        <v>2144.9</v>
      </c>
      <c r="AG274" s="6">
        <v>226.02</v>
      </c>
    </row>
    <row r="275" spans="1:33" ht="15">
      <c r="A275" s="12" t="s">
        <v>2645</v>
      </c>
      <c r="B275" t="s">
        <v>2646</v>
      </c>
      <c r="C275" t="s">
        <v>2647</v>
      </c>
      <c r="D275" s="18">
        <v>111.91111</v>
      </c>
      <c r="E275" s="3">
        <f>IF(AND(S275&lt;&gt;0,D275&gt;0),D275/S275,"")</f>
      </c>
      <c r="F275" s="3">
        <f>IF(AND(U275&lt;&gt;0,D275&gt;0),D275/U275,"")</f>
      </c>
      <c r="G275" s="4">
        <f>IF(AND(D275&lt;&gt;0,Y275&gt;0),Y275/D275,"")</f>
        <v>0.05361397988099663</v>
      </c>
      <c r="H275" s="4">
        <f>IF(AND(D275&lt;&gt;0,AB275&gt;0),AB275/D275,"")</f>
      </c>
      <c r="I275" s="3">
        <f>IF(AC275=AD275,0,O275/(AC275-AD275))</f>
        <v>0</v>
      </c>
      <c r="K275" s="5">
        <f>IF(AND(S275&gt;0,U275&gt;0),U275/S275-1,"")</f>
      </c>
      <c r="L275" s="3">
        <f>IF(AND(AB275&lt;&gt;0,U275&gt;0),U275/AB275,"")</f>
      </c>
      <c r="M275" s="3">
        <f>IF(AND(AF275&lt;&gt;0,O275&gt;0),O275/AF275,"")</f>
      </c>
      <c r="N275" t="s">
        <v>36</v>
      </c>
      <c r="O275" s="6">
        <f>D275*AG275/100</f>
        <v>836.8153250249999</v>
      </c>
      <c r="P275" t="s">
        <v>1760</v>
      </c>
      <c r="Q275" t="s">
        <v>32</v>
      </c>
      <c r="R275" t="s">
        <v>2694</v>
      </c>
      <c r="V275">
        <v>0</v>
      </c>
      <c r="W275">
        <v>0</v>
      </c>
      <c r="X275">
        <v>2</v>
      </c>
      <c r="Y275">
        <v>6</v>
      </c>
      <c r="Z275">
        <v>6</v>
      </c>
      <c r="AG275" s="6">
        <v>747.75</v>
      </c>
    </row>
    <row r="276" spans="1:33" ht="15">
      <c r="A276" s="12" t="s">
        <v>535</v>
      </c>
      <c r="B276" t="s">
        <v>1146</v>
      </c>
      <c r="C276" t="s">
        <v>536</v>
      </c>
      <c r="D276" s="18">
        <v>168.16</v>
      </c>
      <c r="E276" s="3">
        <f>IF(AND(S276&lt;&gt;0,D276&gt;0),D276/S276,"")</f>
        <v>6.184626700993012</v>
      </c>
      <c r="F276" s="3">
        <f>IF(AND(U276&lt;&gt;0,D276&gt;0),D276/U276,"")</f>
        <v>8.300098716683118</v>
      </c>
      <c r="G276" s="4">
        <f>IF(AND(D276&lt;&gt;0,Y276&gt;0),Y276/D276,"")</f>
        <v>0.06779257849666984</v>
      </c>
      <c r="H276" s="4">
        <f>IF(AND(D276&lt;&gt;0,AB276&gt;0),AB276/D276,"")</f>
        <v>0.0713011417697431</v>
      </c>
      <c r="I276" s="3">
        <f>IF(AC276=AD276,0,O276/(AC276-AD276))</f>
        <v>0.4628557580412866</v>
      </c>
      <c r="J276" s="3">
        <v>570.72</v>
      </c>
      <c r="K276" s="5">
        <f>IF(AND(S276&gt;0,U276&gt;0),U276/S276-1,"")</f>
        <v>-0.2548731151158514</v>
      </c>
      <c r="L276" s="3">
        <f>IF(AND(AB276&lt;&gt;0,U276&gt;0),U276/AB276,"")</f>
        <v>1.6897414512093412</v>
      </c>
      <c r="M276" s="3">
        <f>IF(AND(AF276&lt;&gt;0,O276&gt;0),O276/AF276,"")</f>
        <v>0.244628170100477</v>
      </c>
      <c r="N276" t="s">
        <v>2324</v>
      </c>
      <c r="O276" s="6">
        <f>D276*AG276/100</f>
        <v>964.1285439999999</v>
      </c>
      <c r="P276" t="s">
        <v>1760</v>
      </c>
      <c r="Q276" t="s">
        <v>1761</v>
      </c>
      <c r="R276" t="s">
        <v>2734</v>
      </c>
      <c r="S276">
        <v>27.19</v>
      </c>
      <c r="T276">
        <v>24.3</v>
      </c>
      <c r="U276">
        <v>20.26</v>
      </c>
      <c r="V276">
        <v>8.6</v>
      </c>
      <c r="W276">
        <v>9.5</v>
      </c>
      <c r="X276">
        <v>10.5</v>
      </c>
      <c r="Y276">
        <v>11.4</v>
      </c>
      <c r="Z276">
        <v>11.9</v>
      </c>
      <c r="AA276">
        <v>11.86</v>
      </c>
      <c r="AB276">
        <v>11.99</v>
      </c>
      <c r="AC276" s="6">
        <v>2276.2</v>
      </c>
      <c r="AD276" s="6">
        <v>193.2</v>
      </c>
      <c r="AE276" s="6">
        <v>320.6</v>
      </c>
      <c r="AF276" s="6">
        <v>3941.2</v>
      </c>
      <c r="AG276" s="6">
        <v>573.34</v>
      </c>
    </row>
    <row r="277" spans="1:33" ht="15">
      <c r="A277" s="12" t="s">
        <v>537</v>
      </c>
      <c r="B277" t="s">
        <v>1721</v>
      </c>
      <c r="C277" t="s">
        <v>538</v>
      </c>
      <c r="D277" s="18">
        <v>753.75</v>
      </c>
      <c r="E277" s="3">
        <f>IF(AND(S277&lt;&gt;0,D277&gt;0),D277/S277,"")</f>
        <v>25.31061114842176</v>
      </c>
      <c r="F277" s="3">
        <f>IF(AND(U277&lt;&gt;0,D277&gt;0),D277/U277,"")</f>
        <v>22.994203782794386</v>
      </c>
      <c r="G277" s="4">
        <f>IF(AND(D277&lt;&gt;0,Y277&gt;0),Y277/D277,"")</f>
        <v>0.017844112769485904</v>
      </c>
      <c r="H277" s="4">
        <f>IF(AND(D277&lt;&gt;0,AB277&gt;0),AB277/D277,"")</f>
        <v>0.02266003316749585</v>
      </c>
      <c r="I277" s="3">
        <f>IF(AC277=AD277,0,O277/(AC277-AD277))</f>
        <v>9.169536297129993</v>
      </c>
      <c r="J277" s="3">
        <v>29.74</v>
      </c>
      <c r="K277" s="5">
        <f>IF(AND(S277&gt;0,U277&gt;0),U277/S277-1,"")</f>
        <v>0.10073875083948969</v>
      </c>
      <c r="L277" s="3">
        <f>IF(AND(AB277&lt;&gt;0,U277&gt;0),U277/AB277,"")</f>
        <v>1.9192037470725998</v>
      </c>
      <c r="M277" s="3">
        <f>IF(AND(AF277&lt;&gt;0,O277&gt;0),O277/AF277,"")</f>
        <v>5.192233127270411</v>
      </c>
      <c r="N277" t="s">
        <v>36</v>
      </c>
      <c r="O277" s="6">
        <f>D277*AG277/100</f>
        <v>8147.133000000001</v>
      </c>
      <c r="P277" t="s">
        <v>1762</v>
      </c>
      <c r="Q277" t="s">
        <v>1766</v>
      </c>
      <c r="R277" t="s">
        <v>2684</v>
      </c>
      <c r="S277">
        <v>29.78</v>
      </c>
      <c r="T277">
        <v>30.61</v>
      </c>
      <c r="U277">
        <v>32.78</v>
      </c>
      <c r="V277">
        <v>27.46</v>
      </c>
      <c r="W277">
        <v>11.56</v>
      </c>
      <c r="X277">
        <v>12.45</v>
      </c>
      <c r="Y277">
        <v>13.45</v>
      </c>
      <c r="Z277">
        <v>14.57</v>
      </c>
      <c r="AA277">
        <v>15.55</v>
      </c>
      <c r="AB277">
        <v>17.08</v>
      </c>
      <c r="AC277" s="6">
        <v>2656.3</v>
      </c>
      <c r="AD277" s="6">
        <v>1767.8</v>
      </c>
      <c r="AE277" s="6">
        <v>264.5</v>
      </c>
      <c r="AF277" s="6">
        <v>1569.1</v>
      </c>
      <c r="AG277" s="6">
        <v>1080.88</v>
      </c>
    </row>
    <row r="278" spans="1:33" ht="15">
      <c r="A278" s="12" t="s">
        <v>1442</v>
      </c>
      <c r="B278" t="s">
        <v>1443</v>
      </c>
      <c r="C278" t="s">
        <v>1444</v>
      </c>
      <c r="D278" s="18">
        <v>1834.9</v>
      </c>
      <c r="E278" s="3">
        <f>IF(AND(S278&lt;&gt;0,D278&gt;0),D278/S278,"")</f>
        <v>22.398681640625</v>
      </c>
      <c r="F278" s="3">
        <f>IF(AND(U278&lt;&gt;0,D278&gt;0),D278/U278,"")</f>
        <v>19.262019735460843</v>
      </c>
      <c r="G278" s="4">
        <f>IF(AND(D278&lt;&gt;0,Y278&gt;0),Y278/D278,"")</f>
        <v>0.023543517357894162</v>
      </c>
      <c r="H278" s="4">
        <f>IF(AND(D278&lt;&gt;0,AB278&gt;0),AB278/D278,"")</f>
        <v>0.016976401983759333</v>
      </c>
      <c r="I278" s="3">
        <f>IF(AC278=AD278,0,O278/(AC278-AD278))</f>
        <v>2.9954098997995997</v>
      </c>
      <c r="J278" s="3">
        <v>-19.2</v>
      </c>
      <c r="K278" s="5">
        <f>IF(AND(S278&gt;0,U278&gt;0),U278/S278-1,"")</f>
        <v>0.162841796875</v>
      </c>
      <c r="L278" s="3">
        <f>IF(AND(AB278&lt;&gt;0,U278&gt;0),U278/AB278,"")</f>
        <v>3.0581059390048155</v>
      </c>
      <c r="M278" s="3">
        <f>IF(AND(AF278&lt;&gt;0,O278&gt;0),O278/AF278,"")</f>
        <v>1.9876456648936172</v>
      </c>
      <c r="N278" t="s">
        <v>36</v>
      </c>
      <c r="O278" s="6">
        <f>D278*AG278/100</f>
        <v>1494.70954</v>
      </c>
      <c r="P278" t="s">
        <v>1760</v>
      </c>
      <c r="Q278" t="s">
        <v>137</v>
      </c>
      <c r="R278" t="s">
        <v>2568</v>
      </c>
      <c r="S278">
        <v>81.92</v>
      </c>
      <c r="U278">
        <v>95.26</v>
      </c>
      <c r="V278">
        <v>0</v>
      </c>
      <c r="W278">
        <v>0</v>
      </c>
      <c r="X278">
        <v>0</v>
      </c>
      <c r="Y278">
        <v>43.2</v>
      </c>
      <c r="Z278">
        <v>28</v>
      </c>
      <c r="AB278">
        <v>31.15</v>
      </c>
      <c r="AC278" s="6">
        <v>552.8</v>
      </c>
      <c r="AD278" s="6">
        <v>53.8</v>
      </c>
      <c r="AE278" s="6">
        <v>76.8</v>
      </c>
      <c r="AF278" s="6">
        <v>752</v>
      </c>
      <c r="AG278" s="6">
        <v>81.46</v>
      </c>
    </row>
    <row r="279" spans="1:33" ht="15">
      <c r="A279" s="12" t="s">
        <v>539</v>
      </c>
      <c r="B279" t="s">
        <v>540</v>
      </c>
      <c r="C279" t="s">
        <v>541</v>
      </c>
      <c r="D279" s="18">
        <v>542.5</v>
      </c>
      <c r="E279" s="3">
        <f>IF(AND(S279&lt;&gt;0,D279&gt;0),D279/S279,"")</f>
        <v>22.651356993736954</v>
      </c>
      <c r="F279" s="3">
        <f>IF(AND(U279&lt;&gt;0,D279&gt;0),D279/U279,"")</f>
        <v>25.011526048870447</v>
      </c>
      <c r="G279" s="4">
        <f>IF(AND(D279&lt;&gt;0,Y279&gt;0),Y279/D279,"")</f>
        <v>0.029124423963133642</v>
      </c>
      <c r="H279" s="4">
        <f>IF(AND(D279&lt;&gt;0,AB279&gt;0),AB279/D279,"")</f>
        <v>0.03238709677419355</v>
      </c>
      <c r="I279" s="3">
        <f>IF(AC279=AD279,0,O279/(AC279-AD279))</f>
        <v>0.8904412102799902</v>
      </c>
      <c r="J279" s="3">
        <v>38.22</v>
      </c>
      <c r="K279" s="5">
        <f>IF(AND(S279&gt;0,U279&gt;0),U279/S279-1,"")</f>
        <v>-0.0943632567849686</v>
      </c>
      <c r="L279" s="3">
        <f>IF(AND(AB279&lt;&gt;0,U279&gt;0),U279/AB279,"")</f>
        <v>1.234490608992601</v>
      </c>
      <c r="M279" s="3">
        <f>IF(AND(AF279&lt;&gt;0,O279&gt;0),O279/AF279,"")</f>
        <v>19.12642592592593</v>
      </c>
      <c r="N279" t="s">
        <v>36</v>
      </c>
      <c r="O279" s="6">
        <f>D279*AG279/100</f>
        <v>5422.3417500000005</v>
      </c>
      <c r="P279" t="s">
        <v>1762</v>
      </c>
      <c r="Q279" t="s">
        <v>114</v>
      </c>
      <c r="R279" t="s">
        <v>2735</v>
      </c>
      <c r="S279">
        <v>23.95</v>
      </c>
      <c r="T279">
        <v>19.77</v>
      </c>
      <c r="U279">
        <v>21.69</v>
      </c>
      <c r="V279">
        <v>14.8</v>
      </c>
      <c r="W279">
        <v>14.8</v>
      </c>
      <c r="X279">
        <v>15.2</v>
      </c>
      <c r="Y279">
        <v>15.8</v>
      </c>
      <c r="Z279">
        <v>16.45</v>
      </c>
      <c r="AA279">
        <v>16.51</v>
      </c>
      <c r="AB279">
        <v>17.57</v>
      </c>
      <c r="AC279" s="6">
        <v>6092.6</v>
      </c>
      <c r="AD279" s="6">
        <v>3.1</v>
      </c>
      <c r="AE279" s="6">
        <v>44.6</v>
      </c>
      <c r="AF279" s="6">
        <v>283.5</v>
      </c>
      <c r="AG279" s="6">
        <v>999.51</v>
      </c>
    </row>
    <row r="280" spans="1:33" ht="15">
      <c r="A280" s="12" t="s">
        <v>542</v>
      </c>
      <c r="B280" t="s">
        <v>543</v>
      </c>
      <c r="C280" t="s">
        <v>544</v>
      </c>
      <c r="D280" s="18">
        <v>989.5</v>
      </c>
      <c r="E280" s="3">
        <f>IF(AND(S280&lt;&gt;0,D280&gt;0),D280/S280,"")</f>
        <v>299.8484848484849</v>
      </c>
      <c r="F280" s="3">
        <f>IF(AND(U280&lt;&gt;0,D280&gt;0),D280/U280,"")</f>
        <v>34.06196213425129</v>
      </c>
      <c r="G280" s="4">
        <f>IF(AND(D280&lt;&gt;0,Y280&gt;0),Y280/D280,"")</f>
        <v>0.014224355735219808</v>
      </c>
      <c r="H280" s="4">
        <f>IF(AND(D280&lt;&gt;0,AB280&gt;0),AB280/D280,"")</f>
        <v>0.017190500252652858</v>
      </c>
      <c r="I280" s="3">
        <f>IF(AC280=AD280,0,O280/(AC280-AD280))</f>
        <v>0.8350831972912509</v>
      </c>
      <c r="J280" s="3">
        <v>31.24</v>
      </c>
      <c r="K280" s="5">
        <f>IF(AND(S280&gt;0,U280&gt;0),U280/S280-1,"")</f>
        <v>7.8030303030303045</v>
      </c>
      <c r="L280" s="3">
        <f>IF(AND(AB280&lt;&gt;0,U280&gt;0),U280/AB280,"")</f>
        <v>1.7078189300411522</v>
      </c>
      <c r="M280" s="3">
        <f>IF(AND(AF280&lt;&gt;0,O280&gt;0),O280/AF280,"")</f>
        <v>26.01024670433145</v>
      </c>
      <c r="N280" t="s">
        <v>2324</v>
      </c>
      <c r="O280" s="6">
        <f>D280*AG280/100</f>
        <v>2762.2882</v>
      </c>
      <c r="P280" t="s">
        <v>1760</v>
      </c>
      <c r="Q280" t="s">
        <v>114</v>
      </c>
      <c r="R280" t="s">
        <v>2697</v>
      </c>
      <c r="S280">
        <v>3.3</v>
      </c>
      <c r="T280">
        <v>36.63</v>
      </c>
      <c r="U280">
        <v>29.05</v>
      </c>
      <c r="V280">
        <v>12.3</v>
      </c>
      <c r="W280">
        <v>12.75</v>
      </c>
      <c r="X280">
        <v>13.425</v>
      </c>
      <c r="Y280">
        <v>14.075</v>
      </c>
      <c r="Z280">
        <v>15.45</v>
      </c>
      <c r="AA280">
        <v>15.94</v>
      </c>
      <c r="AB280">
        <v>17.01</v>
      </c>
      <c r="AC280" s="6">
        <v>3307.8</v>
      </c>
      <c r="AD280" s="6">
        <v>0</v>
      </c>
      <c r="AE280" s="6">
        <v>15.6</v>
      </c>
      <c r="AF280" s="6">
        <v>106.2</v>
      </c>
      <c r="AG280" s="6">
        <v>279.16</v>
      </c>
    </row>
    <row r="281" spans="1:33" ht="15">
      <c r="A281" s="12" t="s">
        <v>545</v>
      </c>
      <c r="B281" t="s">
        <v>546</v>
      </c>
      <c r="C281" t="s">
        <v>547</v>
      </c>
      <c r="D281" s="18">
        <v>175.4</v>
      </c>
      <c r="E281" s="3">
        <f>IF(AND(S281&lt;&gt;0,D281&gt;0),D281/S281,"")</f>
        <v>25.092989985693848</v>
      </c>
      <c r="F281" s="3">
        <f>IF(AND(U281&lt;&gt;0,D281&gt;0),D281/U281,"")</f>
        <v>16.165898617511523</v>
      </c>
      <c r="G281" s="4">
        <f>IF(AND(D281&lt;&gt;0,Y281&gt;0),Y281/D281,"")</f>
        <v>0.02702394526795895</v>
      </c>
      <c r="H281" s="4">
        <f>IF(AND(D281&lt;&gt;0,AB281&gt;0),AB281/D281,"")</f>
        <v>0.02297605473204105</v>
      </c>
      <c r="I281" s="3">
        <f>IF(AC281=AD281,0,O281/(AC281-AD281))</f>
        <v>0.9753170538989748</v>
      </c>
      <c r="J281" s="3">
        <v>48.7</v>
      </c>
      <c r="K281" s="5">
        <f>IF(AND(S281&gt;0,U281&gt;0),U281/S281-1,"")</f>
        <v>0.5522174535050071</v>
      </c>
      <c r="L281" s="3">
        <f>IF(AND(AB281&lt;&gt;0,U281&gt;0),U281/AB281,"")</f>
        <v>2.692307692307692</v>
      </c>
      <c r="M281" s="3">
        <f>IF(AND(AF281&lt;&gt;0,O281&gt;0),O281/AF281,"")</f>
        <v>0.3644241389006046</v>
      </c>
      <c r="N281" t="s">
        <v>2324</v>
      </c>
      <c r="O281" s="6">
        <f>D281*AG281/100</f>
        <v>1036.85956</v>
      </c>
      <c r="P281" t="s">
        <v>1760</v>
      </c>
      <c r="Q281" t="s">
        <v>50</v>
      </c>
      <c r="R281" t="s">
        <v>2569</v>
      </c>
      <c r="S281">
        <v>6.99</v>
      </c>
      <c r="T281">
        <v>9.64</v>
      </c>
      <c r="U281">
        <v>10.85</v>
      </c>
      <c r="V281">
        <v>3.15</v>
      </c>
      <c r="W281">
        <v>3.82</v>
      </c>
      <c r="X281">
        <v>4.67</v>
      </c>
      <c r="Y281">
        <v>4.74</v>
      </c>
      <c r="Z281">
        <v>3.08</v>
      </c>
      <c r="AA281">
        <v>3.66</v>
      </c>
      <c r="AB281">
        <v>4.03</v>
      </c>
      <c r="AC281" s="6">
        <v>1492.7</v>
      </c>
      <c r="AD281" s="6">
        <v>429.6</v>
      </c>
      <c r="AE281" s="6">
        <v>128.8</v>
      </c>
      <c r="AF281" s="6">
        <v>2845.2</v>
      </c>
      <c r="AG281" s="6">
        <v>591.14</v>
      </c>
    </row>
    <row r="282" spans="1:33" ht="15">
      <c r="A282" s="12" t="s">
        <v>548</v>
      </c>
      <c r="B282" t="s">
        <v>549</v>
      </c>
      <c r="C282" t="s">
        <v>550</v>
      </c>
      <c r="D282" s="18">
        <v>3731</v>
      </c>
      <c r="E282" s="3">
        <f>IF(AND(S282&lt;&gt;0,D282&gt;0),D282/S282,"")</f>
        <v>23.162403774521977</v>
      </c>
      <c r="F282" s="3">
        <f>IF(AND(U282&lt;&gt;0,D282&gt;0),D282/U282,"")</f>
        <v>9.225329476052716</v>
      </c>
      <c r="G282" s="4">
        <f>IF(AND(D282&lt;&gt;0,Y282&gt;0),Y282/D282,"")</f>
        <v>0.0050469043151969975</v>
      </c>
      <c r="H282" s="4">
        <f>IF(AND(D282&lt;&gt;0,AB282&gt;0),AB282/D282,"")</f>
        <v>0.008094344679710532</v>
      </c>
      <c r="I282" s="3">
        <f>IF(AC282=AD282,0,O282/(AC282-AD282))</f>
        <v>1.8907689584402259</v>
      </c>
      <c r="J282" s="3">
        <v>77.52</v>
      </c>
      <c r="K282" s="5">
        <f>IF(AND(S282&gt;0,U282&gt;0),U282/S282-1,"")</f>
        <v>1.5107400049664763</v>
      </c>
      <c r="L282" s="3">
        <f>IF(AND(AB282&lt;&gt;0,U282&gt;0),U282/AB282,"")</f>
        <v>13.391721854304636</v>
      </c>
      <c r="M282" s="3">
        <f>IF(AND(AF282&lt;&gt;0,O282&gt;0),O282/AF282,"")</f>
        <v>2.618938739250942</v>
      </c>
      <c r="N282" t="s">
        <v>2324</v>
      </c>
      <c r="O282" s="6">
        <f>D282*AG282/100</f>
        <v>22110.6522</v>
      </c>
      <c r="P282" t="s">
        <v>1762</v>
      </c>
      <c r="Q282" t="s">
        <v>1767</v>
      </c>
      <c r="R282" t="s">
        <v>2705</v>
      </c>
      <c r="S282">
        <v>161.08</v>
      </c>
      <c r="T282">
        <v>375.83</v>
      </c>
      <c r="U282">
        <v>404.43</v>
      </c>
      <c r="V282">
        <v>11.33</v>
      </c>
      <c r="W282">
        <v>12.452</v>
      </c>
      <c r="X282">
        <v>15.2</v>
      </c>
      <c r="Y282">
        <v>18.83</v>
      </c>
      <c r="Z282">
        <v>24.49</v>
      </c>
      <c r="AA282">
        <v>26.81</v>
      </c>
      <c r="AB282">
        <v>30.2</v>
      </c>
      <c r="AC282" s="6">
        <v>54251.08</v>
      </c>
      <c r="AD282" s="6">
        <v>42557.08</v>
      </c>
      <c r="AE282" s="6">
        <v>448.67</v>
      </c>
      <c r="AF282" s="6">
        <v>8442.6</v>
      </c>
      <c r="AG282" s="6">
        <v>592.62</v>
      </c>
    </row>
    <row r="283" spans="1:33" ht="15">
      <c r="A283" s="12" t="s">
        <v>2258</v>
      </c>
      <c r="B283" t="s">
        <v>2259</v>
      </c>
      <c r="C283" t="s">
        <v>2260</v>
      </c>
      <c r="D283" s="18">
        <v>2283</v>
      </c>
      <c r="E283" s="3">
        <f>IF(AND(S283&lt;&gt;0,D283&gt;0),D283/S283,"")</f>
        <v>13.95562075921511</v>
      </c>
      <c r="F283" s="3">
        <f>IF(AND(U283&lt;&gt;0,D283&gt;0),D283/U283,"")</f>
        <v>11.191725084562968</v>
      </c>
      <c r="G283" s="4">
        <f>IF(AND(D283&lt;&gt;0,Y283&gt;0),Y283/D283,"")</f>
        <v>0.02689833552343408</v>
      </c>
      <c r="H283" s="4">
        <f>IF(AND(D283&lt;&gt;0,AB283&gt;0),AB283/D283,"")</f>
        <v>0.03458607095926412</v>
      </c>
      <c r="I283" s="3">
        <f>IF(AC283=AD283,0,O283/(AC283-AD283))</f>
        <v>1.0097807530380403</v>
      </c>
      <c r="J283" s="3">
        <v>126.58</v>
      </c>
      <c r="K283" s="5">
        <f>IF(AND(S283&gt;0,U283&gt;0),U283/S283-1,"")</f>
        <v>0.24695886056604932</v>
      </c>
      <c r="L283" s="3">
        <f>IF(AND(AB283&lt;&gt;0,U283&gt;0),U283/AB283,"")</f>
        <v>2.583459979736576</v>
      </c>
      <c r="M283" s="3">
        <f>IF(AND(AF283&lt;&gt;0,O283&gt;0),O283/AF283,"")</f>
        <v>0.8090341233901308</v>
      </c>
      <c r="N283" t="s">
        <v>2324</v>
      </c>
      <c r="O283" s="6">
        <f>D283*AG283/100</f>
        <v>5406.144</v>
      </c>
      <c r="P283" t="s">
        <v>1762</v>
      </c>
      <c r="Q283" t="s">
        <v>172</v>
      </c>
      <c r="R283" t="s">
        <v>2736</v>
      </c>
      <c r="S283">
        <v>163.59</v>
      </c>
      <c r="T283">
        <v>175.48</v>
      </c>
      <c r="U283">
        <v>203.99</v>
      </c>
      <c r="V283">
        <v>26.9761</v>
      </c>
      <c r="W283">
        <v>40.4641</v>
      </c>
      <c r="X283">
        <v>52.6362</v>
      </c>
      <c r="Y283">
        <v>61.4089</v>
      </c>
      <c r="Z283">
        <v>70.7957</v>
      </c>
      <c r="AA283">
        <v>74.09</v>
      </c>
      <c r="AB283">
        <v>78.96</v>
      </c>
      <c r="AC283" s="6">
        <v>7469</v>
      </c>
      <c r="AD283" s="6">
        <v>2115.22</v>
      </c>
      <c r="AE283" s="6">
        <v>386.68</v>
      </c>
      <c r="AF283" s="6">
        <v>6682.22</v>
      </c>
      <c r="AG283" s="6">
        <v>236.8</v>
      </c>
    </row>
    <row r="284" spans="1:33" ht="15">
      <c r="A284" s="12" t="s">
        <v>1932</v>
      </c>
      <c r="B284" t="s">
        <v>141</v>
      </c>
      <c r="C284" t="s">
        <v>1933</v>
      </c>
      <c r="D284" s="18">
        <v>944</v>
      </c>
      <c r="E284" s="3">
        <f>IF(AND(S284&lt;&gt;0,D284&gt;0),D284/S284,"")</f>
        <v>17.95018064270774</v>
      </c>
      <c r="F284" s="3">
        <f>IF(AND(U284&lt;&gt;0,D284&gt;0),D284/U284,"")</f>
        <v>14.678899082568806</v>
      </c>
      <c r="G284" s="4">
        <f>IF(AND(D284&lt;&gt;0,Y284&gt;0),Y284/D284,"")</f>
        <v>0.03548728813559322</v>
      </c>
      <c r="H284" s="4">
        <f>IF(AND(D284&lt;&gt;0,AB284&gt;0),AB284/D284,"")</f>
        <v>0.035180084745762716</v>
      </c>
      <c r="I284" s="3">
        <f>IF(AC284=AD284,0,O284/(AC284-AD284))</f>
        <v>1.8270151767619904</v>
      </c>
      <c r="J284" s="3">
        <v>174.08</v>
      </c>
      <c r="K284" s="5">
        <f>IF(AND(S284&gt;0,U284&gt;0),U284/S284-1,"")</f>
        <v>0.2228560562844646</v>
      </c>
      <c r="L284" s="3">
        <f>IF(AND(AB284&lt;&gt;0,U284&gt;0),U284/AB284,"")</f>
        <v>1.9364649202047577</v>
      </c>
      <c r="M284" s="3">
        <f>IF(AND(AF284&lt;&gt;0,O284&gt;0),O284/AF284,"")</f>
        <v>1.2563912047073396</v>
      </c>
      <c r="N284" t="s">
        <v>2324</v>
      </c>
      <c r="O284" s="6">
        <f>D284*AG284/100</f>
        <v>16227.548799999999</v>
      </c>
      <c r="P284" t="s">
        <v>1762</v>
      </c>
      <c r="Q284" t="s">
        <v>51</v>
      </c>
      <c r="R284" t="s">
        <v>2737</v>
      </c>
      <c r="S284">
        <v>52.59</v>
      </c>
      <c r="U284">
        <v>64.31</v>
      </c>
      <c r="V284">
        <v>30</v>
      </c>
      <c r="W284">
        <v>32</v>
      </c>
      <c r="X284">
        <v>32.8</v>
      </c>
      <c r="Y284">
        <v>33.5</v>
      </c>
      <c r="Z284">
        <v>0</v>
      </c>
      <c r="AB284">
        <v>33.21</v>
      </c>
      <c r="AC284" s="6">
        <v>18438</v>
      </c>
      <c r="AD284" s="6">
        <v>9556</v>
      </c>
      <c r="AE284" s="6">
        <v>2734</v>
      </c>
      <c r="AF284" s="6">
        <v>12916</v>
      </c>
      <c r="AG284" s="6">
        <v>1719.02</v>
      </c>
    </row>
    <row r="285" spans="1:33" ht="15">
      <c r="A285" s="12" t="s">
        <v>2605</v>
      </c>
      <c r="B285" t="s">
        <v>1984</v>
      </c>
      <c r="C285" t="s">
        <v>2606</v>
      </c>
      <c r="D285" s="18">
        <v>431.6</v>
      </c>
      <c r="E285" s="3">
        <f>IF(AND(S285&lt;&gt;0,D285&gt;0),D285/S285,"")</f>
        <v>21.033138401559455</v>
      </c>
      <c r="F285" s="3">
        <f>IF(AND(U285&lt;&gt;0,D285&gt;0),D285/U285,"")</f>
        <v>13.449672795263321</v>
      </c>
      <c r="G285" s="4">
        <f>IF(AND(D285&lt;&gt;0,Y285&gt;0),Y285/D285,"")</f>
        <v>0.0435820203892493</v>
      </c>
      <c r="H285" s="4">
        <f>IF(AND(D285&lt;&gt;0,AB285&gt;0),AB285/D285,"")</f>
        <v>0.053313253012048194</v>
      </c>
      <c r="I285" s="3">
        <f>IF(AC285=AD285,0,O285/(AC285-AD285))</f>
        <v>0.06765754900670272</v>
      </c>
      <c r="J285" s="3">
        <v>0</v>
      </c>
      <c r="K285" s="5">
        <f>IF(AND(S285&gt;0,U285&gt;0),U285/S285-1,"")</f>
        <v>0.5638401559454194</v>
      </c>
      <c r="L285" s="3">
        <f>IF(AND(AB285&lt;&gt;0,U285&gt;0),U285/AB285,"")</f>
        <v>1.3946110386788353</v>
      </c>
      <c r="M285" s="3">
        <f>IF(AND(AF285&lt;&gt;0,O285&gt;0),O285/AF285,"")</f>
      </c>
      <c r="N285" t="s">
        <v>36</v>
      </c>
      <c r="O285" s="6">
        <f>D285*AG285/100</f>
        <v>12849.724680000001</v>
      </c>
      <c r="P285" t="s">
        <v>1762</v>
      </c>
      <c r="Q285" t="s">
        <v>47</v>
      </c>
      <c r="R285" t="s">
        <v>2724</v>
      </c>
      <c r="S285">
        <v>20.52</v>
      </c>
      <c r="T285">
        <v>29.64</v>
      </c>
      <c r="U285">
        <v>32.09</v>
      </c>
      <c r="V285">
        <v>27.82</v>
      </c>
      <c r="W285">
        <v>16.18</v>
      </c>
      <c r="X285">
        <v>17.45</v>
      </c>
      <c r="Y285">
        <v>18.81</v>
      </c>
      <c r="Z285">
        <v>20.35</v>
      </c>
      <c r="AA285">
        <v>21.62</v>
      </c>
      <c r="AB285">
        <v>23.01</v>
      </c>
      <c r="AC285" s="6">
        <v>190495</v>
      </c>
      <c r="AD285" s="6">
        <v>572</v>
      </c>
      <c r="AE285" s="6">
        <v>0</v>
      </c>
      <c r="AG285" s="6">
        <v>2977.23</v>
      </c>
    </row>
    <row r="286" spans="1:33" ht="15">
      <c r="A286" s="12" t="s">
        <v>551</v>
      </c>
      <c r="B286" t="s">
        <v>552</v>
      </c>
      <c r="C286" t="s">
        <v>553</v>
      </c>
      <c r="D286" s="18">
        <v>529.5</v>
      </c>
      <c r="E286" s="3">
        <f>IF(AND(S286&lt;&gt;0,D286&gt;0),D286/S286,"")</f>
        <v>20.20221289584128</v>
      </c>
      <c r="F286" s="3">
        <f>IF(AND(U286&lt;&gt;0,D286&gt;0),D286/U286,"")</f>
        <v>16.021180030257188</v>
      </c>
      <c r="G286" s="4">
        <f>IF(AND(D286&lt;&gt;0,Y286&gt;0),Y286/D286,"")</f>
        <v>0.024173748819641173</v>
      </c>
      <c r="H286" s="4">
        <f>IF(AND(D286&lt;&gt;0,AB286&gt;0),AB286/D286,"")</f>
        <v>0.03019830028328612</v>
      </c>
      <c r="I286" s="3">
        <f>IF(AC286=AD286,0,O286/(AC286-AD286))</f>
        <v>1.7046385972850682</v>
      </c>
      <c r="J286" s="3">
        <v>84.26</v>
      </c>
      <c r="K286" s="5">
        <f>IF(AND(S286&gt;0,U286&gt;0),U286/S286-1,"")</f>
        <v>0.26096909576497507</v>
      </c>
      <c r="L286" s="3">
        <f>IF(AND(AB286&lt;&gt;0,U286&gt;0),U286/AB286,"")</f>
        <v>2.0669168230143837</v>
      </c>
      <c r="M286" s="3">
        <f>IF(AND(AF286&lt;&gt;0,O286&gt;0),O286/AF286,"")</f>
        <v>1.1819445618071536</v>
      </c>
      <c r="N286" t="s">
        <v>2324</v>
      </c>
      <c r="O286" s="6">
        <f>D286*AG286/100</f>
        <v>5650.876950000001</v>
      </c>
      <c r="P286" t="s">
        <v>1760</v>
      </c>
      <c r="Q286" t="s">
        <v>172</v>
      </c>
      <c r="R286" t="s">
        <v>2738</v>
      </c>
      <c r="S286">
        <v>26.21</v>
      </c>
      <c r="U286">
        <v>33.05</v>
      </c>
      <c r="V286">
        <v>8</v>
      </c>
      <c r="W286">
        <v>10</v>
      </c>
      <c r="X286">
        <v>11.4</v>
      </c>
      <c r="Y286">
        <v>12.8</v>
      </c>
      <c r="Z286">
        <v>15.2</v>
      </c>
      <c r="AB286">
        <v>15.99</v>
      </c>
      <c r="AC286" s="6">
        <v>4493</v>
      </c>
      <c r="AD286" s="6">
        <v>1178</v>
      </c>
      <c r="AE286" s="6">
        <v>152</v>
      </c>
      <c r="AF286" s="6">
        <v>4781</v>
      </c>
      <c r="AG286" s="6">
        <v>1067.21</v>
      </c>
    </row>
    <row r="287" spans="1:33" ht="15">
      <c r="A287" s="12" t="s">
        <v>554</v>
      </c>
      <c r="B287" t="s">
        <v>555</v>
      </c>
      <c r="C287" t="s">
        <v>556</v>
      </c>
      <c r="D287" s="18">
        <v>1579</v>
      </c>
      <c r="E287" s="3">
        <f>IF(AND(S287&lt;&gt;0,D287&gt;0),D287/S287,"")</f>
        <v>13.629693569270609</v>
      </c>
      <c r="F287" s="3">
        <f>IF(AND(U287&lt;&gt;0,D287&gt;0),D287/U287,"")</f>
        <v>16.579168416631667</v>
      </c>
      <c r="G287" s="4">
        <f>IF(AND(D287&lt;&gt;0,Y287&gt;0),Y287/D287,"")</f>
        <v>0.026599113362887904</v>
      </c>
      <c r="H287" s="4">
        <f>IF(AND(D287&lt;&gt;0,AB287&gt;0),AB287/D287,"")</f>
        <v>0.029132362254591513</v>
      </c>
      <c r="I287" s="3">
        <f>IF(AC287=AD287,0,O287/(AC287-AD287))</f>
        <v>1.9901832590706554</v>
      </c>
      <c r="J287" s="3">
        <v>46.29</v>
      </c>
      <c r="K287" s="5">
        <f>IF(AND(S287&gt;0,U287&gt;0),U287/S287-1,"")</f>
        <v>-0.17790246007768662</v>
      </c>
      <c r="L287" s="3">
        <f>IF(AND(AB287&lt;&gt;0,U287&gt;0),U287/AB287,"")</f>
        <v>2.0704347826086957</v>
      </c>
      <c r="M287" s="3">
        <f>IF(AND(AF287&lt;&gt;0,O287&gt;0),O287/AF287,"")</f>
        <v>1.90644993902439</v>
      </c>
      <c r="N287" t="s">
        <v>36</v>
      </c>
      <c r="O287" s="6">
        <f>D287*AG287/100</f>
        <v>6253.1557999999995</v>
      </c>
      <c r="P287" t="s">
        <v>1762</v>
      </c>
      <c r="Q287" t="s">
        <v>172</v>
      </c>
      <c r="R287" t="s">
        <v>2648</v>
      </c>
      <c r="S287">
        <v>115.85</v>
      </c>
      <c r="U287">
        <v>95.24</v>
      </c>
      <c r="V287">
        <v>69.5</v>
      </c>
      <c r="W287">
        <v>40.25</v>
      </c>
      <c r="X287">
        <v>41</v>
      </c>
      <c r="Y287">
        <v>42</v>
      </c>
      <c r="Z287">
        <v>43.25</v>
      </c>
      <c r="AB287">
        <v>46</v>
      </c>
      <c r="AC287" s="6">
        <v>5157</v>
      </c>
      <c r="AD287" s="6">
        <v>2015</v>
      </c>
      <c r="AE287" s="6">
        <v>795</v>
      </c>
      <c r="AF287" s="6">
        <v>3280</v>
      </c>
      <c r="AG287" s="6">
        <v>396.02</v>
      </c>
    </row>
    <row r="288" spans="1:33" ht="15">
      <c r="A288" s="12" t="s">
        <v>1434</v>
      </c>
      <c r="B288" t="s">
        <v>1435</v>
      </c>
      <c r="C288" t="s">
        <v>1436</v>
      </c>
      <c r="D288" s="18">
        <v>384</v>
      </c>
      <c r="E288" s="3">
        <f>IF(AND(S288&lt;&gt;0,D288&gt;0),D288/S288,"")</f>
        <v>19.393939393939394</v>
      </c>
      <c r="F288" s="3">
        <f>IF(AND(U288&lt;&gt;0,D288&gt;0),D288/U288,"")</f>
        <v>16.347381864623244</v>
      </c>
      <c r="G288" s="4">
        <f>IF(AND(D288&lt;&gt;0,Y288&gt;0),Y288/D288,"")</f>
        <v>0.015078125</v>
      </c>
      <c r="H288" s="4">
        <f>IF(AND(D288&lt;&gt;0,AB288&gt;0),AB288/D288,"")</f>
        <v>0.016953125</v>
      </c>
      <c r="I288" s="3">
        <f>IF(AC288=AD288,0,O288/(AC288-AD288))</f>
        <v>0.5078437109723462</v>
      </c>
      <c r="J288" s="3">
        <v>54.77</v>
      </c>
      <c r="K288" s="5">
        <f>IF(AND(S288&gt;0,U288&gt;0),U288/S288-1,"")</f>
        <v>0.1863636363636363</v>
      </c>
      <c r="L288" s="3">
        <f>IF(AND(AB288&lt;&gt;0,U288&gt;0),U288/AB288,"")</f>
        <v>3.608294930875576</v>
      </c>
      <c r="M288" s="3">
        <f>IF(AND(AF288&lt;&gt;0,O288&gt;0),O288/AF288,"")</f>
        <v>2.968158498435871</v>
      </c>
      <c r="N288" t="s">
        <v>2324</v>
      </c>
      <c r="O288" s="6">
        <f>D288*AG288/100</f>
        <v>853.9392</v>
      </c>
      <c r="P288" t="s">
        <v>1760</v>
      </c>
      <c r="Q288" t="s">
        <v>1773</v>
      </c>
      <c r="R288" t="s">
        <v>2607</v>
      </c>
      <c r="S288">
        <v>19.8</v>
      </c>
      <c r="T288">
        <v>20.91</v>
      </c>
      <c r="U288">
        <v>23.49</v>
      </c>
      <c r="V288">
        <v>3.75</v>
      </c>
      <c r="W288">
        <v>4.133</v>
      </c>
      <c r="X288">
        <v>5.037</v>
      </c>
      <c r="Y288">
        <v>5.79</v>
      </c>
      <c r="Z288">
        <v>6.08</v>
      </c>
      <c r="AA288">
        <v>6.21</v>
      </c>
      <c r="AB288">
        <v>6.51</v>
      </c>
      <c r="AC288" s="6">
        <v>1681.5</v>
      </c>
      <c r="AD288" s="6">
        <v>0</v>
      </c>
      <c r="AE288" s="6">
        <v>5.8</v>
      </c>
      <c r="AF288" s="6">
        <v>287.7</v>
      </c>
      <c r="AG288" s="6">
        <v>222.38</v>
      </c>
    </row>
    <row r="289" spans="1:33" ht="15">
      <c r="A289" s="12" t="s">
        <v>1890</v>
      </c>
      <c r="B289" t="s">
        <v>1894</v>
      </c>
      <c r="C289" t="s">
        <v>557</v>
      </c>
      <c r="D289" s="18">
        <v>446.333</v>
      </c>
      <c r="E289" s="3">
        <f>IF(AND(S289&lt;&gt;0,D289&gt;0),D289/S289,"")</f>
      </c>
      <c r="F289" s="3">
        <f>IF(AND(U289&lt;&gt;0,D289&gt;0),D289/U289,"")</f>
      </c>
      <c r="G289" s="4">
        <f>IF(AND(D289&lt;&gt;0,Y289&gt;0),Y289/D289,"")</f>
        <v>0.0066542245363887505</v>
      </c>
      <c r="H289" s="4">
        <f>IF(AND(D289&lt;&gt;0,AB289&gt;0),AB289/D289,"")</f>
      </c>
      <c r="I289" s="3">
        <f>IF(AC289=AD289,0,O289/(AC289-AD289))</f>
        <v>0</v>
      </c>
      <c r="K289" s="5">
        <f>IF(AND(S289&gt;0,U289&gt;0),U289/S289-1,"")</f>
      </c>
      <c r="L289" s="3">
        <f>IF(AND(AB289&lt;&gt;0,U289&gt;0),U289/AB289,"")</f>
      </c>
      <c r="M289" s="3">
        <f>IF(AND(AF289&lt;&gt;0,O289&gt;0),O289/AF289,"")</f>
      </c>
      <c r="N289" t="s">
        <v>36</v>
      </c>
      <c r="O289" s="6">
        <f>D289*AG289/100</f>
        <v>6166.849161100001</v>
      </c>
      <c r="P289" t="s">
        <v>1762</v>
      </c>
      <c r="Q289" t="s">
        <v>32</v>
      </c>
      <c r="R289" t="s">
        <v>2691</v>
      </c>
      <c r="V289">
        <v>14.2</v>
      </c>
      <c r="W289">
        <v>8.98</v>
      </c>
      <c r="X289">
        <v>2.93</v>
      </c>
      <c r="Y289">
        <v>2.97</v>
      </c>
      <c r="Z289">
        <v>1.61</v>
      </c>
      <c r="AG289" s="6">
        <v>1381.67</v>
      </c>
    </row>
    <row r="290" spans="1:33" ht="15">
      <c r="A290" s="12" t="s">
        <v>558</v>
      </c>
      <c r="B290" t="s">
        <v>559</v>
      </c>
      <c r="C290" t="s">
        <v>560</v>
      </c>
      <c r="D290" s="18">
        <v>2061</v>
      </c>
      <c r="E290" s="3">
        <f>IF(AND(S290&lt;&gt;0,D290&gt;0),D290/S290,"")</f>
        <v>22.36328125</v>
      </c>
      <c r="F290" s="3">
        <f>IF(AND(U290&lt;&gt;0,D290&gt;0),D290/U290,"")</f>
        <v>18.839122486288847</v>
      </c>
      <c r="G290" s="4">
        <f>IF(AND(D290&lt;&gt;0,Y290&gt;0),Y290/D290,"")</f>
        <v>0.019747695293546825</v>
      </c>
      <c r="H290" s="4">
        <f>IF(AND(D290&lt;&gt;0,AB290&gt;0),AB290/D290,"")</f>
        <v>0.02503153808830665</v>
      </c>
      <c r="I290" s="3">
        <f>IF(AC290=AD290,0,O290/(AC290-AD290))</f>
        <v>5.597615233415234</v>
      </c>
      <c r="J290" s="3">
        <v>0</v>
      </c>
      <c r="K290" s="5">
        <f>IF(AND(S290&gt;0,U290&gt;0),U290/S290-1,"")</f>
        <v>0.18706597222222232</v>
      </c>
      <c r="L290" s="3">
        <f>IF(AND(AB290&lt;&gt;0,U290&gt;0),U290/AB290,"")</f>
        <v>2.120566001163016</v>
      </c>
      <c r="M290" s="3">
        <f>IF(AND(AF290&lt;&gt;0,O290&gt;0),O290/AF290,"")</f>
        <v>1.8797272277227723</v>
      </c>
      <c r="N290" t="s">
        <v>2324</v>
      </c>
      <c r="O290" s="6">
        <f>D290*AG290/100</f>
        <v>2278.2294</v>
      </c>
      <c r="P290" t="s">
        <v>1760</v>
      </c>
      <c r="Q290" t="s">
        <v>154</v>
      </c>
      <c r="R290" t="s">
        <v>2739</v>
      </c>
      <c r="S290">
        <v>92.16</v>
      </c>
      <c r="U290">
        <v>109.4</v>
      </c>
      <c r="V290">
        <v>28</v>
      </c>
      <c r="W290">
        <v>32.1</v>
      </c>
      <c r="X290">
        <v>36.3</v>
      </c>
      <c r="Y290">
        <v>40.7</v>
      </c>
      <c r="Z290">
        <v>45.1</v>
      </c>
      <c r="AB290">
        <v>51.59</v>
      </c>
      <c r="AC290" s="6">
        <v>470</v>
      </c>
      <c r="AD290" s="6">
        <v>63</v>
      </c>
      <c r="AE290" s="6">
        <v>40</v>
      </c>
      <c r="AF290" s="6">
        <v>1212</v>
      </c>
      <c r="AG290" s="6">
        <v>110.54</v>
      </c>
    </row>
    <row r="291" spans="1:33" ht="15">
      <c r="A291" s="12" t="s">
        <v>1785</v>
      </c>
      <c r="B291" t="s">
        <v>561</v>
      </c>
      <c r="C291" t="s">
        <v>562</v>
      </c>
      <c r="D291" s="18">
        <v>1426</v>
      </c>
      <c r="E291" s="3">
        <f>IF(AND(S291&lt;&gt;0,D291&gt;0),D291/S291,"")</f>
        <v>32.73645546372819</v>
      </c>
      <c r="F291" s="3">
        <f>IF(AND(U291&lt;&gt;0,D291&gt;0),D291/U291,"")</f>
        <v>19.96919198991738</v>
      </c>
      <c r="G291" s="4">
        <f>IF(AND(D291&lt;&gt;0,Y291&gt;0),Y291/D291,"")</f>
        <v>0.016519565217391303</v>
      </c>
      <c r="H291" s="4">
        <f>IF(AND(D291&lt;&gt;0,AB291&gt;0),AB291/D291,"")</f>
        <v>0.01875876577840112</v>
      </c>
      <c r="I291" s="3">
        <f>IF(AC291=AD291,0,O291/(AC291-AD291))</f>
        <v>4.117478017282623</v>
      </c>
      <c r="J291" s="3">
        <v>39.16</v>
      </c>
      <c r="K291" s="5">
        <f>IF(AND(S291&gt;0,U291&gt;0),U291/S291-1,"")</f>
        <v>0.6393480257116619</v>
      </c>
      <c r="L291" s="3">
        <f>IF(AND(AB291&lt;&gt;0,U291&gt;0),U291/AB291,"")</f>
        <v>2.669532710280374</v>
      </c>
      <c r="M291" s="3">
        <f>IF(AND(AF291&lt;&gt;0,O291&gt;0),O291/AF291,"")</f>
        <v>3.6079597548282645</v>
      </c>
      <c r="N291" t="s">
        <v>2324</v>
      </c>
      <c r="O291" s="6">
        <f>D291*AG291/100</f>
        <v>12479.211200000002</v>
      </c>
      <c r="P291" t="s">
        <v>1762</v>
      </c>
      <c r="Q291" t="s">
        <v>1765</v>
      </c>
      <c r="R291" t="s">
        <v>2546</v>
      </c>
      <c r="S291">
        <v>43.56</v>
      </c>
      <c r="T291">
        <v>67.39</v>
      </c>
      <c r="U291">
        <v>71.41</v>
      </c>
      <c r="V291">
        <v>20.0196</v>
      </c>
      <c r="W291">
        <v>21.0732</v>
      </c>
      <c r="X291">
        <v>22.8795</v>
      </c>
      <c r="Y291">
        <v>23.5569</v>
      </c>
      <c r="Z291">
        <v>23.1806</v>
      </c>
      <c r="AA291">
        <v>25.19</v>
      </c>
      <c r="AB291">
        <v>26.75</v>
      </c>
      <c r="AC291" s="6">
        <v>5943.43</v>
      </c>
      <c r="AD291" s="6">
        <v>2912.64</v>
      </c>
      <c r="AE291" s="6">
        <v>119.78</v>
      </c>
      <c r="AF291" s="6">
        <v>3458.8</v>
      </c>
      <c r="AG291" s="6">
        <v>875.12</v>
      </c>
    </row>
    <row r="292" spans="1:33" ht="15">
      <c r="A292" s="12" t="s">
        <v>2469</v>
      </c>
      <c r="B292" t="s">
        <v>2470</v>
      </c>
      <c r="C292" t="s">
        <v>2471</v>
      </c>
      <c r="D292" s="18">
        <v>809.85</v>
      </c>
      <c r="E292" s="3">
        <f>IF(AND(S292&lt;&gt;0,D292&gt;0),D292/S292,"")</f>
        <v>54.3158953722334</v>
      </c>
      <c r="F292" s="3">
        <f>IF(AND(U292&lt;&gt;0,D292&gt;0),D292/U292,"")</f>
        <v>27.93549499827527</v>
      </c>
      <c r="G292" s="4">
        <f>IF(AND(D292&lt;&gt;0,Y292&gt;0),Y292/D292,"")</f>
        <v>0.010866209791936778</v>
      </c>
      <c r="H292" s="4">
        <f>IF(AND(D292&lt;&gt;0,AB292&gt;0),AB292/D292,"")</f>
        <v>0.018349076989565966</v>
      </c>
      <c r="I292" s="3">
        <f>IF(AC292=AD292,0,O292/(AC292-AD292))</f>
        <v>8.411012998011635</v>
      </c>
      <c r="J292" s="3">
        <v>18.76</v>
      </c>
      <c r="K292" s="5">
        <f>IF(AND(S292&gt;0,U292&gt;0),U292/S292-1,"")</f>
        <v>0.9443326626425217</v>
      </c>
      <c r="L292" s="3">
        <f>IF(AND(AB292&lt;&gt;0,U292&gt;0),U292/AB292,"")</f>
        <v>1.9508748317631224</v>
      </c>
      <c r="M292" s="3">
        <f>IF(AND(AF292&lt;&gt;0,O292&gt;0),O292/AF292,"")</f>
        <v>17.887728347689897</v>
      </c>
      <c r="N292" t="s">
        <v>36</v>
      </c>
      <c r="O292" s="6">
        <f>D292*AG292/100</f>
        <v>1142.131455</v>
      </c>
      <c r="P292" t="s">
        <v>1760</v>
      </c>
      <c r="Q292" t="s">
        <v>50</v>
      </c>
      <c r="R292" t="s">
        <v>2587</v>
      </c>
      <c r="S292">
        <v>14.91</v>
      </c>
      <c r="T292">
        <v>24.71</v>
      </c>
      <c r="U292">
        <v>28.99</v>
      </c>
      <c r="V292">
        <v>0</v>
      </c>
      <c r="W292">
        <v>0</v>
      </c>
      <c r="X292">
        <v>1.4</v>
      </c>
      <c r="Y292">
        <v>8.8</v>
      </c>
      <c r="Z292">
        <v>10.6</v>
      </c>
      <c r="AA292">
        <v>12.6</v>
      </c>
      <c r="AB292">
        <v>14.86</v>
      </c>
      <c r="AC292" s="6">
        <v>218.47</v>
      </c>
      <c r="AD292" s="6">
        <v>82.68</v>
      </c>
      <c r="AE292" s="6">
        <v>108.67</v>
      </c>
      <c r="AF292" s="6">
        <v>63.85</v>
      </c>
      <c r="AG292" s="6">
        <v>141.03</v>
      </c>
    </row>
    <row r="293" spans="1:33" ht="15">
      <c r="A293" s="12" t="s">
        <v>563</v>
      </c>
      <c r="B293" t="s">
        <v>564</v>
      </c>
      <c r="C293" t="s">
        <v>565</v>
      </c>
      <c r="D293" s="18">
        <v>291.67</v>
      </c>
      <c r="E293" s="3">
        <f>IF(AND(S293&lt;&gt;0,D293&gt;0),D293/S293,"")</f>
        <v>26.347786811201445</v>
      </c>
      <c r="F293" s="3">
        <f>IF(AND(U293&lt;&gt;0,D293&gt;0),D293/U293,"")</f>
        <v>18.817419354838712</v>
      </c>
      <c r="G293" s="4">
        <f>IF(AND(D293&lt;&gt;0,Y293&gt;0),Y293/D293,"")</f>
        <v>0.02163403846813179</v>
      </c>
      <c r="H293" s="4">
        <f>IF(AND(D293&lt;&gt;0,AB293&gt;0),AB293/D293,"")</f>
        <v>0.024925429423663728</v>
      </c>
      <c r="I293" s="3">
        <f>IF(AC293=AD293,0,O293/(AC293-AD293))</f>
        <v>2.0491161038525965</v>
      </c>
      <c r="J293" s="3">
        <v>39.58</v>
      </c>
      <c r="K293" s="5">
        <f>IF(AND(S293&gt;0,U293&gt;0),U293/S293-1,"")</f>
        <v>0.4001806684733513</v>
      </c>
      <c r="L293" s="3">
        <f>IF(AND(AB293&lt;&gt;0,U293&gt;0),U293/AB293,"")</f>
        <v>2.1320495185694637</v>
      </c>
      <c r="M293" s="3">
        <f>IF(AND(AF293&lt;&gt;0,O293&gt;0),O293/AF293,"")</f>
        <v>1.3340483249727373</v>
      </c>
      <c r="N293" t="s">
        <v>2324</v>
      </c>
      <c r="O293" s="6">
        <f>D293*AG293/100</f>
        <v>1223.322314</v>
      </c>
      <c r="P293" t="s">
        <v>1760</v>
      </c>
      <c r="Q293" t="s">
        <v>1768</v>
      </c>
      <c r="R293" t="s">
        <v>2592</v>
      </c>
      <c r="S293">
        <v>11.07</v>
      </c>
      <c r="T293">
        <v>13.36</v>
      </c>
      <c r="U293">
        <v>15.5</v>
      </c>
      <c r="V293">
        <v>4.79</v>
      </c>
      <c r="W293">
        <v>5.27</v>
      </c>
      <c r="X293">
        <v>5.8</v>
      </c>
      <c r="Y293">
        <v>6.31</v>
      </c>
      <c r="Z293">
        <v>6.67</v>
      </c>
      <c r="AA293">
        <v>6.85</v>
      </c>
      <c r="AB293">
        <v>7.27</v>
      </c>
      <c r="AC293" s="6">
        <v>976.3</v>
      </c>
      <c r="AD293" s="6">
        <v>379.3</v>
      </c>
      <c r="AE293" s="6">
        <v>19</v>
      </c>
      <c r="AF293" s="6">
        <v>917</v>
      </c>
      <c r="AG293" s="6">
        <v>419.42</v>
      </c>
    </row>
    <row r="294" spans="1:33" ht="15">
      <c r="A294" s="12" t="s">
        <v>2100</v>
      </c>
      <c r="B294" t="s">
        <v>2106</v>
      </c>
      <c r="C294" t="s">
        <v>2101</v>
      </c>
      <c r="D294" s="18">
        <v>623</v>
      </c>
      <c r="E294" s="3">
        <f>IF(AND(S294&lt;&gt;0,D294&gt;0),D294/S294,"")</f>
        <v>241.47286821705427</v>
      </c>
      <c r="F294" s="3">
        <f>IF(AND(U294&lt;&gt;0,D294&gt;0),D294/U294,"")</f>
        <v>134.5572354211663</v>
      </c>
      <c r="G294" s="4">
        <f>IF(AND(D294&lt;&gt;0,Y294&gt;0),Y294/D294,"")</f>
        <v>0.0028993579454253612</v>
      </c>
      <c r="H294" s="4">
        <f>IF(AND(D294&lt;&gt;0,AB294&gt;0),AB294/D294,"")</f>
        <v>0.006179775280898876</v>
      </c>
      <c r="I294" s="3">
        <f>IF(AC294=AD294,0,O294/(AC294-AD294))</f>
        <v>9.843552748076004</v>
      </c>
      <c r="J294" s="3">
        <v>236.23</v>
      </c>
      <c r="K294" s="5">
        <f>IF(AND(S294&gt;0,U294&gt;0),U294/S294-1,"")</f>
        <v>0.7945736434108526</v>
      </c>
      <c r="L294" s="3">
        <f>IF(AND(AB294&lt;&gt;0,U294&gt;0),U294/AB294,"")</f>
        <v>1.2025974025974024</v>
      </c>
      <c r="M294" s="3">
        <f>IF(AND(AF294&lt;&gt;0,O294&gt;0),O294/AF294,"")</f>
        <v>7.10846600270503</v>
      </c>
      <c r="N294" t="s">
        <v>36</v>
      </c>
      <c r="O294" s="6">
        <f>D294*AG294/100</f>
        <v>2890.6577</v>
      </c>
      <c r="P294" t="s">
        <v>1760</v>
      </c>
      <c r="Q294" t="s">
        <v>1766</v>
      </c>
      <c r="R294" t="s">
        <v>2716</v>
      </c>
      <c r="S294">
        <v>2.58</v>
      </c>
      <c r="U294">
        <v>4.63</v>
      </c>
      <c r="V294">
        <v>0</v>
      </c>
      <c r="W294">
        <v>0</v>
      </c>
      <c r="X294">
        <v>0.5268</v>
      </c>
      <c r="Y294">
        <v>1.8063</v>
      </c>
      <c r="Z294">
        <v>2.4836</v>
      </c>
      <c r="AB294">
        <v>3.85</v>
      </c>
      <c r="AC294" s="6">
        <v>978.21</v>
      </c>
      <c r="AD294" s="6">
        <v>684.55</v>
      </c>
      <c r="AE294" s="6">
        <v>54.46</v>
      </c>
      <c r="AF294" s="6">
        <v>406.65</v>
      </c>
      <c r="AG294" s="6">
        <v>463.99</v>
      </c>
    </row>
    <row r="295" spans="1:33" ht="15">
      <c r="A295" s="12" t="s">
        <v>566</v>
      </c>
      <c r="B295" t="s">
        <v>567</v>
      </c>
      <c r="C295" t="s">
        <v>568</v>
      </c>
      <c r="D295" s="18">
        <v>396.7</v>
      </c>
      <c r="E295" s="3">
        <f>IF(AND(S295&lt;&gt;0,D295&gt;0),D295/S295,"")</f>
        <v>60.56488549618321</v>
      </c>
      <c r="F295" s="3">
        <f>IF(AND(U295&lt;&gt;0,D295&gt;0),D295/U295,"")</f>
        <v>24.203782794386818</v>
      </c>
      <c r="G295" s="4">
        <f>IF(AND(D295&lt;&gt;0,Y295&gt;0),Y295/D295,"")</f>
      </c>
      <c r="H295" s="4">
        <f>IF(AND(D295&lt;&gt;0,AB295&gt;0),AB295/D295,"")</f>
      </c>
      <c r="I295" s="3">
        <f>IF(AC295=AD295,0,O295/(AC295-AD295))</f>
        <v>0.9281107728337236</v>
      </c>
      <c r="J295" s="3">
        <v>14.7</v>
      </c>
      <c r="K295" s="5">
        <f>IF(AND(S295&gt;0,U295&gt;0),U295/S295-1,"")</f>
        <v>1.502290076335878</v>
      </c>
      <c r="L295" s="3">
        <f>IF(AND(AB295&lt;&gt;0,U295&gt;0),U295/AB295,"")</f>
      </c>
      <c r="M295" s="3">
        <f>IF(AND(AF295&lt;&gt;0,O295&gt;0),O295/AF295,"")</f>
        <v>0.6578533991894313</v>
      </c>
      <c r="N295" t="s">
        <v>36</v>
      </c>
      <c r="O295" s="6">
        <f>D295*AG295/100</f>
        <v>2100.40749</v>
      </c>
      <c r="P295" t="s">
        <v>1760</v>
      </c>
      <c r="Q295" t="s">
        <v>154</v>
      </c>
      <c r="R295" t="s">
        <v>2740</v>
      </c>
      <c r="S295">
        <v>6.55</v>
      </c>
      <c r="U295">
        <v>16.39</v>
      </c>
      <c r="V295">
        <v>0</v>
      </c>
      <c r="W295">
        <v>0</v>
      </c>
      <c r="X295">
        <v>0</v>
      </c>
      <c r="Y295">
        <v>0</v>
      </c>
      <c r="Z295">
        <v>0</v>
      </c>
      <c r="AB295">
        <v>0</v>
      </c>
      <c r="AC295" s="6">
        <v>2448.8</v>
      </c>
      <c r="AD295" s="6">
        <v>185.7</v>
      </c>
      <c r="AE295" s="6">
        <v>395.7</v>
      </c>
      <c r="AF295" s="6">
        <v>3192.82</v>
      </c>
      <c r="AG295" s="6">
        <v>529.47</v>
      </c>
    </row>
    <row r="296" spans="1:33" ht="15">
      <c r="A296" s="12" t="s">
        <v>1905</v>
      </c>
      <c r="B296" t="s">
        <v>1917</v>
      </c>
      <c r="C296" t="s">
        <v>1906</v>
      </c>
      <c r="D296" s="18">
        <v>295.2</v>
      </c>
      <c r="E296" s="3">
        <f>IF(AND(S296&lt;&gt;0,D296&gt;0),D296/S296,"")</f>
        <v>15.6604774535809</v>
      </c>
      <c r="F296" s="3">
        <f>IF(AND(U296&lt;&gt;0,D296&gt;0),D296/U296,"")</f>
        <v>18.766687857596946</v>
      </c>
      <c r="G296" s="4">
        <f>IF(AND(D296&lt;&gt;0,Y296&gt;0),Y296/D296,"")</f>
        <v>0.012533875338753388</v>
      </c>
      <c r="H296" s="4">
        <f>IF(AND(D296&lt;&gt;0,AB296&gt;0),AB296/D296,"")</f>
        <v>0.012872628726287264</v>
      </c>
      <c r="I296" s="3">
        <f>IF(AC296=AD296,0,O296/(AC296-AD296))</f>
        <v>0.9812598707110888</v>
      </c>
      <c r="J296" s="3">
        <v>43.11</v>
      </c>
      <c r="K296" s="5">
        <f>IF(AND(S296&gt;0,U296&gt;0),U296/S296-1,"")</f>
        <v>-0.16551724137931034</v>
      </c>
      <c r="L296" s="3">
        <f>IF(AND(AB296&lt;&gt;0,U296&gt;0),U296/AB296,"")</f>
        <v>4.139473684210526</v>
      </c>
      <c r="M296" s="3">
        <f>IF(AND(AF296&lt;&gt;0,O296&gt;0),O296/AF296,"")</f>
        <v>1.2780528497409325</v>
      </c>
      <c r="N296" t="s">
        <v>36</v>
      </c>
      <c r="O296" s="6">
        <f>D296*AG296/100</f>
        <v>1183.9881599999999</v>
      </c>
      <c r="P296" t="s">
        <v>1760</v>
      </c>
      <c r="Q296" t="s">
        <v>1765</v>
      </c>
      <c r="R296" t="s">
        <v>2636</v>
      </c>
      <c r="S296">
        <v>18.85</v>
      </c>
      <c r="T296">
        <v>14.94</v>
      </c>
      <c r="U296">
        <v>15.73</v>
      </c>
      <c r="V296">
        <v>0</v>
      </c>
      <c r="W296">
        <v>0</v>
      </c>
      <c r="X296">
        <v>3.1</v>
      </c>
      <c r="Y296">
        <v>3.7</v>
      </c>
      <c r="Z296">
        <v>3.8</v>
      </c>
      <c r="AA296">
        <v>3.61</v>
      </c>
      <c r="AB296">
        <v>3.8</v>
      </c>
      <c r="AC296" s="6">
        <v>1724.4</v>
      </c>
      <c r="AD296" s="6">
        <v>517.8</v>
      </c>
      <c r="AE296" s="6">
        <v>67.9</v>
      </c>
      <c r="AF296" s="6">
        <v>926.4</v>
      </c>
      <c r="AG296" s="6">
        <v>401.08</v>
      </c>
    </row>
    <row r="297" spans="1:33" ht="15">
      <c r="A297" s="12" t="s">
        <v>569</v>
      </c>
      <c r="B297" t="s">
        <v>2047</v>
      </c>
      <c r="C297" t="s">
        <v>570</v>
      </c>
      <c r="D297" s="18">
        <v>5710</v>
      </c>
      <c r="E297" s="3">
        <f>IF(AND(S297&lt;&gt;0,D297&gt;0),D297/S297,"")</f>
        <v>35.000612970454824</v>
      </c>
      <c r="F297" s="3">
        <f>IF(AND(U297&lt;&gt;0,D297&gt;0),D297/U297,"")</f>
        <v>24.066425018966534</v>
      </c>
      <c r="G297" s="4">
        <f>IF(AND(D297&lt;&gt;0,Y297&gt;0),Y297/D297,"")</f>
        <v>0.012381786339754817</v>
      </c>
      <c r="H297" s="4">
        <f>IF(AND(D297&lt;&gt;0,AB297&gt;0),AB297/D297,"")</f>
        <v>0.016154115586690016</v>
      </c>
      <c r="I297" s="3">
        <f>IF(AC297=AD297,0,O297/(AC297-AD297))</f>
        <v>6.049655768399829</v>
      </c>
      <c r="J297" s="3">
        <v>-5.24</v>
      </c>
      <c r="K297" s="5">
        <f>IF(AND(S297&gt;0,U297&gt;0),U297/S297-1,"")</f>
        <v>0.45433370111560634</v>
      </c>
      <c r="L297" s="3">
        <f>IF(AND(AB297&lt;&gt;0,U297&gt;0),U297/AB297,"")</f>
        <v>2.5722029488291414</v>
      </c>
      <c r="M297" s="3">
        <f>IF(AND(AF297&lt;&gt;0,O297&gt;0),O297/AF297,"")</f>
        <v>5.545650911011355</v>
      </c>
      <c r="N297" t="s">
        <v>36</v>
      </c>
      <c r="O297" s="6">
        <f>D297*AG297/100</f>
        <v>4200.276000000001</v>
      </c>
      <c r="P297" t="s">
        <v>1760</v>
      </c>
      <c r="Q297" t="s">
        <v>130</v>
      </c>
      <c r="R297" t="s">
        <v>2599</v>
      </c>
      <c r="S297">
        <v>163.14</v>
      </c>
      <c r="T297">
        <v>211.94</v>
      </c>
      <c r="U297">
        <v>237.26</v>
      </c>
      <c r="V297">
        <v>155</v>
      </c>
      <c r="W297">
        <v>60.5</v>
      </c>
      <c r="X297">
        <v>185.8</v>
      </c>
      <c r="Y297">
        <v>70.7</v>
      </c>
      <c r="Z297">
        <v>79</v>
      </c>
      <c r="AA297">
        <v>84.6</v>
      </c>
      <c r="AB297">
        <v>92.24</v>
      </c>
      <c r="AC297" s="6">
        <v>864</v>
      </c>
      <c r="AD297" s="6">
        <v>169.7</v>
      </c>
      <c r="AE297" s="6">
        <v>119.2</v>
      </c>
      <c r="AF297" s="6">
        <v>757.4</v>
      </c>
      <c r="AG297" s="6">
        <v>73.56</v>
      </c>
    </row>
    <row r="298" spans="1:33" ht="15">
      <c r="A298" s="12" t="s">
        <v>571</v>
      </c>
      <c r="B298" t="s">
        <v>572</v>
      </c>
      <c r="C298" t="s">
        <v>573</v>
      </c>
      <c r="D298" s="18">
        <v>117.5</v>
      </c>
      <c r="E298" s="3">
        <f>IF(AND(S298&lt;&gt;0,D298&gt;0),D298/S298,"")</f>
        <v>4.62780622292241</v>
      </c>
      <c r="F298" s="3">
        <f>IF(AND(U298&lt;&gt;0,D298&gt;0),D298/U298,"")</f>
        <v>32.638888888888886</v>
      </c>
      <c r="G298" s="4">
        <f>IF(AND(D298&lt;&gt;0,Y298&gt;0),Y298/D298,"")</f>
      </c>
      <c r="H298" s="4">
        <f>IF(AND(D298&lt;&gt;0,AB298&gt;0),AB298/D298,"")</f>
        <v>0.0032340425531914895</v>
      </c>
      <c r="I298" s="3">
        <f>IF(AC298=AD298,0,O298/(AC298-AD298))</f>
        <v>1.170153431239235</v>
      </c>
      <c r="J298" s="3">
        <v>37.8</v>
      </c>
      <c r="K298" s="5">
        <f>IF(AND(S298&gt;0,U298&gt;0),U298/S298-1,"")</f>
        <v>-0.8582118944466326</v>
      </c>
      <c r="L298" s="3">
        <f>IF(AND(AB298&lt;&gt;0,U298&gt;0),U298/AB298,"")</f>
        <v>9.473684210526315</v>
      </c>
      <c r="M298" s="3">
        <f>IF(AND(AF298&lt;&gt;0,O298&gt;0),O298/AF298,"")</f>
        <v>0.42869354035204255</v>
      </c>
      <c r="N298" t="s">
        <v>36</v>
      </c>
      <c r="O298" s="6">
        <f>D298*AG298/100</f>
        <v>1290.79625</v>
      </c>
      <c r="P298" t="s">
        <v>1760</v>
      </c>
      <c r="Q298" t="s">
        <v>50</v>
      </c>
      <c r="R298" t="s">
        <v>2585</v>
      </c>
      <c r="S298">
        <v>25.39</v>
      </c>
      <c r="T298">
        <v>2.6</v>
      </c>
      <c r="U298">
        <v>3.6</v>
      </c>
      <c r="V298">
        <v>10.55</v>
      </c>
      <c r="W298">
        <v>10.55</v>
      </c>
      <c r="X298">
        <v>0</v>
      </c>
      <c r="Y298">
        <v>0</v>
      </c>
      <c r="Z298">
        <v>0</v>
      </c>
      <c r="AA298">
        <v>0.13</v>
      </c>
      <c r="AB298">
        <v>0.38</v>
      </c>
      <c r="AC298" s="6">
        <v>1764.6</v>
      </c>
      <c r="AD298" s="6">
        <v>661.5</v>
      </c>
      <c r="AE298" s="6">
        <v>182.8</v>
      </c>
      <c r="AF298" s="6">
        <v>3011</v>
      </c>
      <c r="AG298" s="6">
        <v>1098.55</v>
      </c>
    </row>
    <row r="299" spans="1:33" ht="15">
      <c r="A299" s="12" t="s">
        <v>575</v>
      </c>
      <c r="B299" t="s">
        <v>574</v>
      </c>
      <c r="C299" t="s">
        <v>575</v>
      </c>
      <c r="D299" s="18">
        <v>1380</v>
      </c>
      <c r="E299" s="3">
        <f>IF(AND(S299&lt;&gt;0,D299&gt;0),D299/S299,"")</f>
        <v>8.447083307828855</v>
      </c>
      <c r="F299" s="3">
        <f>IF(AND(U299&lt;&gt;0,D299&gt;0),D299/U299,"")</f>
        <v>11.875053781946477</v>
      </c>
      <c r="G299" s="4">
        <f>IF(AND(D299&lt;&gt;0,Y299&gt;0),Y299/D299,"")</f>
        <v>0.06478260869565218</v>
      </c>
      <c r="H299" s="4">
        <f>IF(AND(D299&lt;&gt;0,AB299&gt;0),AB299/D299,"")</f>
        <v>0.06827536231884059</v>
      </c>
      <c r="I299" s="3">
        <f>IF(AC299=AD299,0,O299/(AC299-AD299))</f>
        <v>0.6164170841250647</v>
      </c>
      <c r="J299" s="3">
        <v>106.1</v>
      </c>
      <c r="K299" s="5">
        <f>IF(AND(S299&gt;0,U299&gt;0),U299/S299-1,"")</f>
        <v>-0.28866989043276003</v>
      </c>
      <c r="L299" s="3">
        <f>IF(AND(AB299&lt;&gt;0,U299&gt;0),U299/AB299,"")</f>
        <v>1.2333899384419444</v>
      </c>
      <c r="M299" s="3">
        <f>IF(AND(AF299&lt;&gt;0,O299&gt;0),O299/AF299,"")</f>
        <v>0.4915560009504819</v>
      </c>
      <c r="N299" t="s">
        <v>2324</v>
      </c>
      <c r="O299" s="6">
        <f>D299*AG299/100</f>
        <v>14273.753999999999</v>
      </c>
      <c r="P299" t="s">
        <v>1762</v>
      </c>
      <c r="Q299" t="s">
        <v>215</v>
      </c>
      <c r="R299" t="s">
        <v>2716</v>
      </c>
      <c r="S299">
        <v>163.37</v>
      </c>
      <c r="U299">
        <v>116.21</v>
      </c>
      <c r="V299">
        <v>84.2</v>
      </c>
      <c r="W299">
        <v>86.7</v>
      </c>
      <c r="X299">
        <v>88.4</v>
      </c>
      <c r="Y299">
        <v>89.4</v>
      </c>
      <c r="Z299">
        <v>91.3</v>
      </c>
      <c r="AB299">
        <v>94.22</v>
      </c>
      <c r="AC299" s="6">
        <v>23916.4</v>
      </c>
      <c r="AD299" s="6">
        <v>760.4</v>
      </c>
      <c r="AE299" s="6">
        <v>2801.7</v>
      </c>
      <c r="AF299" s="6">
        <v>29037.9</v>
      </c>
      <c r="AG299" s="6">
        <v>1034.33</v>
      </c>
    </row>
    <row r="300" spans="1:33" ht="15">
      <c r="A300" s="12" t="s">
        <v>1907</v>
      </c>
      <c r="B300" t="s">
        <v>1921</v>
      </c>
      <c r="C300" t="s">
        <v>1908</v>
      </c>
      <c r="D300" s="18">
        <v>586.5</v>
      </c>
      <c r="E300" s="3">
        <f>IF(AND(S300&lt;&gt;0,D300&gt;0),D300/S300,"")</f>
        <v>39.54821308159137</v>
      </c>
      <c r="F300" s="3">
        <f>IF(AND(U300&lt;&gt;0,D300&gt;0),D300/U300,"")</f>
        <v>27.968526466380546</v>
      </c>
      <c r="G300" s="4">
        <f>IF(AND(D300&lt;&gt;0,Y300&gt;0),Y300/D300,"")</f>
        <v>0.008013640238704177</v>
      </c>
      <c r="H300" s="4">
        <f>IF(AND(D300&lt;&gt;0,AB300&gt;0),AB300/D300,"")</f>
        <v>0.012685421994884911</v>
      </c>
      <c r="I300" s="3">
        <f>IF(AC300=AD300,0,O300/(AC300-AD300))</f>
        <v>4.327133442012109</v>
      </c>
      <c r="J300" s="3">
        <v>90.53</v>
      </c>
      <c r="K300" s="5">
        <f>IF(AND(S300&gt;0,U300&gt;0),U300/S300-1,"")</f>
        <v>0.41402562373567076</v>
      </c>
      <c r="L300" s="3">
        <f>IF(AND(AB300&lt;&gt;0,U300&gt;0),U300/AB300,"")</f>
        <v>2.818548387096774</v>
      </c>
      <c r="M300" s="3">
        <f>IF(AND(AF300&lt;&gt;0,O300&gt;0),O300/AF300,"")</f>
        <v>1.400344998241471</v>
      </c>
      <c r="N300" t="s">
        <v>36</v>
      </c>
      <c r="O300" s="6">
        <f>D300*AG300/100</f>
        <v>2787.1066499999997</v>
      </c>
      <c r="P300" t="s">
        <v>1760</v>
      </c>
      <c r="Q300" t="s">
        <v>1761</v>
      </c>
      <c r="R300" t="s">
        <v>2684</v>
      </c>
      <c r="S300">
        <v>14.83</v>
      </c>
      <c r="T300">
        <v>19.43</v>
      </c>
      <c r="U300">
        <v>20.97</v>
      </c>
      <c r="V300">
        <v>0</v>
      </c>
      <c r="W300">
        <v>0</v>
      </c>
      <c r="X300">
        <v>2.1</v>
      </c>
      <c r="Y300">
        <v>4.7</v>
      </c>
      <c r="Z300">
        <v>6.1</v>
      </c>
      <c r="AA300">
        <v>6.81</v>
      </c>
      <c r="AB300">
        <v>7.44</v>
      </c>
      <c r="AC300" s="6">
        <v>1345.4</v>
      </c>
      <c r="AD300" s="6">
        <v>701.3</v>
      </c>
      <c r="AE300" s="6">
        <v>155.8</v>
      </c>
      <c r="AF300" s="6">
        <v>1990.3</v>
      </c>
      <c r="AG300" s="6">
        <v>475.21</v>
      </c>
    </row>
    <row r="301" spans="1:33" ht="15">
      <c r="A301" s="12" t="s">
        <v>576</v>
      </c>
      <c r="B301" t="s">
        <v>577</v>
      </c>
      <c r="C301" t="s">
        <v>578</v>
      </c>
      <c r="D301" s="18">
        <v>714.5</v>
      </c>
      <c r="E301" s="3">
        <f>IF(AND(S301&lt;&gt;0,D301&gt;0),D301/S301,"")</f>
        <v>270.6439393939394</v>
      </c>
      <c r="F301" s="3">
        <f>IF(AND(U301&lt;&gt;0,D301&gt;0),D301/U301,"")</f>
        <v>12.376580633985796</v>
      </c>
      <c r="G301" s="4">
        <f>IF(AND(D301&lt;&gt;0,Y301&gt;0),Y301/D301,"")</f>
      </c>
      <c r="H301" s="4">
        <f>IF(AND(D301&lt;&gt;0,AB301&gt;0),AB301/D301,"")</f>
        <v>0.03524142757172848</v>
      </c>
      <c r="I301" s="3">
        <f>IF(AC301=AD301,0,O301/(AC301-AD301))</f>
        <v>0.04532710241338756</v>
      </c>
      <c r="J301" s="3">
        <v>0</v>
      </c>
      <c r="K301" s="5">
        <f>IF(AND(S301&gt;0,U301&gt;0),U301/S301-1,"")</f>
        <v>20.86742424242424</v>
      </c>
      <c r="L301" s="3">
        <f>IF(AND(AB301&lt;&gt;0,U301&gt;0),U301/AB301,"")</f>
        <v>2.2926926131850673</v>
      </c>
      <c r="M301" s="3">
        <f>IF(AND(AF301&lt;&gt;0,O301&gt;0),O301/AF301,"")</f>
      </c>
      <c r="N301" t="s">
        <v>36</v>
      </c>
      <c r="O301" s="6">
        <f>D301*AG301/100</f>
        <v>23549.3484</v>
      </c>
      <c r="P301" t="s">
        <v>1762</v>
      </c>
      <c r="Q301" t="s">
        <v>89</v>
      </c>
      <c r="R301" t="s">
        <v>2583</v>
      </c>
      <c r="S301">
        <v>2.64</v>
      </c>
      <c r="T301">
        <v>39.62</v>
      </c>
      <c r="U301">
        <v>57.73</v>
      </c>
      <c r="V301">
        <v>64.4013</v>
      </c>
      <c r="W301">
        <v>64.7249</v>
      </c>
      <c r="X301">
        <v>53.8873</v>
      </c>
      <c r="Y301">
        <v>0</v>
      </c>
      <c r="Z301">
        <v>0</v>
      </c>
      <c r="AA301">
        <v>9.88</v>
      </c>
      <c r="AB301">
        <v>25.18</v>
      </c>
      <c r="AC301" s="6">
        <v>523361.37</v>
      </c>
      <c r="AD301" s="6">
        <v>3819.04</v>
      </c>
      <c r="AE301" s="6">
        <v>0</v>
      </c>
      <c r="AG301" s="6">
        <v>3295.92</v>
      </c>
    </row>
    <row r="302" spans="1:33" ht="15">
      <c r="A302" s="12" t="s">
        <v>579</v>
      </c>
      <c r="B302" t="s">
        <v>580</v>
      </c>
      <c r="C302" t="s">
        <v>581</v>
      </c>
      <c r="D302" s="18">
        <v>1188</v>
      </c>
      <c r="E302" s="3">
        <f>IF(AND(S302&lt;&gt;0,D302&gt;0),D302/S302,"")</f>
        <v>56.43705463182898</v>
      </c>
      <c r="F302" s="3">
        <f>IF(AND(U302&lt;&gt;0,D302&gt;0),D302/U302,"")</f>
        <v>23.87459807073955</v>
      </c>
      <c r="G302" s="4">
        <f>IF(AND(D302&lt;&gt;0,Y302&gt;0),Y302/D302,"")</f>
        <v>0.02489057239057239</v>
      </c>
      <c r="H302" s="4">
        <f>IF(AND(D302&lt;&gt;0,AB302&gt;0),AB302/D302,"")</f>
        <v>0.03986531986531987</v>
      </c>
      <c r="I302" s="3">
        <f>IF(AC302=AD302,0,O302/(AC302-AD302))</f>
        <v>0.08449836519267034</v>
      </c>
      <c r="J302" s="3">
        <v>0</v>
      </c>
      <c r="K302" s="5">
        <f>IF(AND(S302&gt;0,U302&gt;0),U302/S302-1,"")</f>
        <v>1.3638954869358666</v>
      </c>
      <c r="L302" s="3">
        <f>IF(AND(AB302&lt;&gt;0,U302&gt;0),U302/AB302,"")</f>
        <v>1.0506756756756757</v>
      </c>
      <c r="M302" s="3">
        <f>IF(AND(AF302&lt;&gt;0,O302&gt;0),O302/AF302,"")</f>
      </c>
      <c r="N302" t="s">
        <v>2324</v>
      </c>
      <c r="O302" s="6">
        <f>D302*AG302/100</f>
        <v>6277.392</v>
      </c>
      <c r="P302" t="s">
        <v>1762</v>
      </c>
      <c r="Q302" t="s">
        <v>70</v>
      </c>
      <c r="R302" t="s">
        <v>2546</v>
      </c>
      <c r="S302">
        <v>21.05</v>
      </c>
      <c r="T302">
        <v>40.1</v>
      </c>
      <c r="U302">
        <v>49.76</v>
      </c>
      <c r="V302">
        <v>12.77</v>
      </c>
      <c r="W302">
        <v>18.51</v>
      </c>
      <c r="X302">
        <v>25.09</v>
      </c>
      <c r="Y302">
        <v>29.57</v>
      </c>
      <c r="Z302">
        <v>36.08</v>
      </c>
      <c r="AA302">
        <v>41.06</v>
      </c>
      <c r="AB302">
        <v>47.36</v>
      </c>
      <c r="AC302" s="6">
        <v>75022.1</v>
      </c>
      <c r="AD302" s="6">
        <v>732</v>
      </c>
      <c r="AE302" s="6">
        <v>0</v>
      </c>
      <c r="AG302" s="6">
        <v>528.4</v>
      </c>
    </row>
    <row r="303" spans="1:33" ht="15">
      <c r="A303" s="12" t="s">
        <v>2495</v>
      </c>
      <c r="B303" t="s">
        <v>2496</v>
      </c>
      <c r="C303" t="s">
        <v>2497</v>
      </c>
      <c r="D303" s="18">
        <v>287.54</v>
      </c>
      <c r="E303" s="3">
        <f>IF(AND(S303&lt;&gt;0,D303&gt;0),D303/S303,"")</f>
        <v>57.85513078470826</v>
      </c>
      <c r="F303" s="3">
        <f>IF(AND(U303&lt;&gt;0,D303&gt;0),D303/U303,"")</f>
        <v>136.92380952380952</v>
      </c>
      <c r="G303" s="4">
        <f>IF(AND(D303&lt;&gt;0,Y303&gt;0),Y303/D303,"")</f>
        <v>0.0243444390345691</v>
      </c>
      <c r="H303" s="4">
        <f>IF(AND(D303&lt;&gt;0,AB303&gt;0),AB303/D303,"")</f>
        <v>0.060861097586422754</v>
      </c>
      <c r="I303" s="3">
        <f>IF(AC303=AD303,0,O303/(AC303-AD303))</f>
        <v>1.8272215821661077</v>
      </c>
      <c r="J303" s="3">
        <v>31.15</v>
      </c>
      <c r="K303" s="5">
        <f>IF(AND(S303&gt;0,U303&gt;0),U303/S303-1,"")</f>
        <v>-0.5774647887323943</v>
      </c>
      <c r="L303" s="3">
        <f>IF(AND(AB303&lt;&gt;0,U303&gt;0),U303/AB303,"")</f>
        <v>0.12000000000000001</v>
      </c>
      <c r="M303" s="3">
        <f>IF(AND(AF303&lt;&gt;0,O303&gt;0),O303/AF303,"")</f>
        <v>7.873574049459042</v>
      </c>
      <c r="N303" t="s">
        <v>36</v>
      </c>
      <c r="O303" s="6">
        <f>D303*AG303/100</f>
        <v>1018.8404820000001</v>
      </c>
      <c r="P303" t="s">
        <v>1760</v>
      </c>
      <c r="Q303" t="s">
        <v>97</v>
      </c>
      <c r="R303" t="s">
        <v>2741</v>
      </c>
      <c r="S303">
        <v>4.97</v>
      </c>
      <c r="U303">
        <v>2.1</v>
      </c>
      <c r="V303">
        <v>6</v>
      </c>
      <c r="W303">
        <v>6</v>
      </c>
      <c r="X303">
        <v>6</v>
      </c>
      <c r="Y303">
        <v>7</v>
      </c>
      <c r="Z303">
        <v>15</v>
      </c>
      <c r="AB303">
        <v>17.5</v>
      </c>
      <c r="AC303" s="6">
        <v>665.95</v>
      </c>
      <c r="AD303" s="6">
        <v>108.36</v>
      </c>
      <c r="AE303" s="6">
        <v>30.65</v>
      </c>
      <c r="AF303" s="6">
        <v>129.4</v>
      </c>
      <c r="AG303" s="6">
        <v>354.33</v>
      </c>
    </row>
    <row r="304" spans="1:33" ht="15">
      <c r="A304" s="12" t="s">
        <v>582</v>
      </c>
      <c r="B304" t="s">
        <v>583</v>
      </c>
      <c r="C304" t="s">
        <v>584</v>
      </c>
      <c r="D304" s="18">
        <v>945</v>
      </c>
      <c r="E304" s="3">
        <f>IF(AND(S304&lt;&gt;0,D304&gt;0),D304/S304,"")</f>
        <v>13.056092843326887</v>
      </c>
      <c r="F304" s="3">
        <f>IF(AND(U304&lt;&gt;0,D304&gt;0),D304/U304,"")</f>
        <v>13.048881524440763</v>
      </c>
      <c r="G304" s="4">
        <f>IF(AND(D304&lt;&gt;0,Y304&gt;0),Y304/D304,"")</f>
        <v>0.027936507936507936</v>
      </c>
      <c r="H304" s="4">
        <f>IF(AND(D304&lt;&gt;0,AB304&gt;0),AB304/D304,"")</f>
        <v>0.034656084656084656</v>
      </c>
      <c r="I304" s="3">
        <f>IF(AC304=AD304,0,O304/(AC304-AD304))</f>
        <v>1.659127288471054</v>
      </c>
      <c r="J304" s="3">
        <v>-33.83</v>
      </c>
      <c r="K304" s="5">
        <f>IF(AND(S304&gt;0,U304&gt;0),U304/S304-1,"")</f>
        <v>0.0005526388505112667</v>
      </c>
      <c r="L304" s="3">
        <f>IF(AND(AB304&lt;&gt;0,U304&gt;0),U304/AB304,"")</f>
        <v>2.2112977099236644</v>
      </c>
      <c r="M304" s="3">
        <f>IF(AND(AF304&lt;&gt;0,O304&gt;0),O304/AF304,"")</f>
        <v>0.9276149802890934</v>
      </c>
      <c r="N304" t="s">
        <v>2324</v>
      </c>
      <c r="O304" s="6">
        <f>D304*AG304/100</f>
        <v>1341.2385000000002</v>
      </c>
      <c r="P304" t="s">
        <v>1760</v>
      </c>
      <c r="Q304" t="s">
        <v>1773</v>
      </c>
      <c r="R304" t="s">
        <v>2584</v>
      </c>
      <c r="S304">
        <v>72.38</v>
      </c>
      <c r="T304">
        <v>69.17</v>
      </c>
      <c r="U304">
        <v>72.42</v>
      </c>
      <c r="V304">
        <v>16.2</v>
      </c>
      <c r="W304">
        <v>19.25</v>
      </c>
      <c r="X304">
        <v>23.25</v>
      </c>
      <c r="Y304">
        <v>26.4</v>
      </c>
      <c r="Z304">
        <v>29.25</v>
      </c>
      <c r="AA304">
        <v>31.22</v>
      </c>
      <c r="AB304">
        <v>32.75</v>
      </c>
      <c r="AC304" s="6">
        <v>1147.4</v>
      </c>
      <c r="AD304" s="6">
        <v>339</v>
      </c>
      <c r="AE304" s="6">
        <v>223.8</v>
      </c>
      <c r="AF304" s="6">
        <v>1445.9</v>
      </c>
      <c r="AG304" s="6">
        <v>141.93</v>
      </c>
    </row>
    <row r="305" spans="1:33" ht="15">
      <c r="A305" s="12" t="s">
        <v>585</v>
      </c>
      <c r="B305" t="s">
        <v>586</v>
      </c>
      <c r="C305" t="s">
        <v>587</v>
      </c>
      <c r="D305" s="18">
        <v>2126</v>
      </c>
      <c r="E305" s="3">
        <f>IF(AND(S305&lt;&gt;0,D305&gt;0),D305/S305,"")</f>
        <v>18.924692896564</v>
      </c>
      <c r="F305" s="3">
        <f>IF(AND(U305&lt;&gt;0,D305&gt;0),D305/U305,"")</f>
        <v>17.867047651063114</v>
      </c>
      <c r="G305" s="4">
        <f>IF(AND(D305&lt;&gt;0,Y305&gt;0),Y305/D305,"")</f>
        <v>0.037939793038570084</v>
      </c>
      <c r="H305" s="4">
        <f>IF(AND(D305&lt;&gt;0,AB305&gt;0),AB305/D305,"")</f>
        <v>0.0407761053621825</v>
      </c>
      <c r="I305" s="3">
        <f>IF(AC305=AD305,0,O305/(AC305-AD305))</f>
        <v>0.5646670948549793</v>
      </c>
      <c r="J305" s="3">
        <v>570.04</v>
      </c>
      <c r="K305" s="5">
        <f>IF(AND(S305&gt;0,U305&gt;0),U305/S305-1,"")</f>
        <v>0.05919529998219675</v>
      </c>
      <c r="L305" s="3">
        <f>IF(AND(AB305&lt;&gt;0,U305&gt;0),U305/AB305,"")</f>
        <v>1.3725919944630292</v>
      </c>
      <c r="M305" s="3">
        <f>IF(AND(AF305&lt;&gt;0,O305&gt;0),O305/AF305,"")</f>
        <v>2.75461444591029</v>
      </c>
      <c r="N305" t="s">
        <v>36</v>
      </c>
      <c r="O305" s="6">
        <f>D305*AG305/100</f>
        <v>5011.1946</v>
      </c>
      <c r="P305" t="s">
        <v>1762</v>
      </c>
      <c r="Q305" t="s">
        <v>1839</v>
      </c>
      <c r="R305" t="s">
        <v>2742</v>
      </c>
      <c r="S305">
        <v>112.34</v>
      </c>
      <c r="U305">
        <v>118.99</v>
      </c>
      <c r="V305">
        <v>75.85</v>
      </c>
      <c r="W305">
        <v>80.4</v>
      </c>
      <c r="X305">
        <v>84.9</v>
      </c>
      <c r="Y305">
        <v>80.66</v>
      </c>
      <c r="Z305">
        <v>81.5</v>
      </c>
      <c r="AB305">
        <v>86.69</v>
      </c>
      <c r="AC305" s="6">
        <v>9036.5</v>
      </c>
      <c r="AD305" s="6">
        <v>161.9</v>
      </c>
      <c r="AE305" s="6">
        <v>44.6</v>
      </c>
      <c r="AF305" s="6">
        <v>1819.2</v>
      </c>
      <c r="AG305" s="6">
        <v>235.71</v>
      </c>
    </row>
    <row r="306" spans="1:33" ht="15">
      <c r="A306" s="12" t="s">
        <v>588</v>
      </c>
      <c r="B306" t="s">
        <v>589</v>
      </c>
      <c r="C306" t="s">
        <v>590</v>
      </c>
      <c r="D306" s="18">
        <v>2581</v>
      </c>
      <c r="E306" s="3">
        <f>IF(AND(S306&lt;&gt;0,D306&gt;0),D306/S306,"")</f>
        <v>22.20979261681439</v>
      </c>
      <c r="F306" s="3">
        <f>IF(AND(U306&lt;&gt;0,D306&gt;0),D306/U306,"")</f>
        <v>17.19978675196588</v>
      </c>
      <c r="G306" s="4">
        <f>IF(AND(D306&lt;&gt;0,Y306&gt;0),Y306/D306,"")</f>
        <v>0.019449825648973268</v>
      </c>
      <c r="H306" s="4">
        <f>IF(AND(D306&lt;&gt;0,AB306&gt;0),AB306/D306,"")</f>
        <v>0.022723750484308407</v>
      </c>
      <c r="I306" s="3">
        <f>IF(AC306=AD306,0,O306/(AC306-AD306))</f>
        <v>3.6961780180180184</v>
      </c>
      <c r="J306" s="3">
        <v>14.14</v>
      </c>
      <c r="K306" s="5">
        <f>IF(AND(S306&gt;0,U306&gt;0),U306/S306-1,"")</f>
        <v>0.29128302211513657</v>
      </c>
      <c r="L306" s="3">
        <f>IF(AND(AB306&lt;&gt;0,U306&gt;0),U306/AB306,"")</f>
        <v>2.5585677749360616</v>
      </c>
      <c r="M306" s="3">
        <f>IF(AND(AF306&lt;&gt;0,O306&gt;0),O306/AF306,"")</f>
        <v>2.2864230940704418</v>
      </c>
      <c r="N306" t="s">
        <v>2324</v>
      </c>
      <c r="O306" s="6">
        <f>D306*AG306/100</f>
        <v>3077.0682</v>
      </c>
      <c r="P306" t="s">
        <v>1760</v>
      </c>
      <c r="Q306" t="s">
        <v>1774</v>
      </c>
      <c r="R306" t="s">
        <v>2556</v>
      </c>
      <c r="S306">
        <v>116.21</v>
      </c>
      <c r="T306">
        <v>133.47</v>
      </c>
      <c r="U306">
        <v>150.06</v>
      </c>
      <c r="V306">
        <v>40.25</v>
      </c>
      <c r="W306">
        <v>44</v>
      </c>
      <c r="X306">
        <v>47.8</v>
      </c>
      <c r="Y306">
        <v>50.2</v>
      </c>
      <c r="Z306">
        <v>53</v>
      </c>
      <c r="AA306">
        <v>55</v>
      </c>
      <c r="AB306">
        <v>58.65</v>
      </c>
      <c r="AC306" s="6">
        <v>1732</v>
      </c>
      <c r="AD306" s="6">
        <v>899.5</v>
      </c>
      <c r="AE306" s="6">
        <v>83.5</v>
      </c>
      <c r="AF306" s="6">
        <v>1345.8</v>
      </c>
      <c r="AG306" s="6">
        <v>119.22</v>
      </c>
    </row>
    <row r="307" spans="1:33" ht="15">
      <c r="A307" s="12" t="s">
        <v>2514</v>
      </c>
      <c r="B307" t="s">
        <v>2515</v>
      </c>
      <c r="C307" t="s">
        <v>2516</v>
      </c>
      <c r="D307" s="18">
        <v>27.3</v>
      </c>
      <c r="E307" s="3">
        <f>IF(AND(S307&lt;&gt;0,D307&gt;0),D307/S307,"")</f>
        <v>30.333333333333332</v>
      </c>
      <c r="F307" s="3">
        <f>IF(AND(U307&lt;&gt;0,D307&gt;0),D307/U307,"")</f>
        <v>-124.0909090909091</v>
      </c>
      <c r="G307" s="4">
        <f>IF(AND(D307&lt;&gt;0,Y307&gt;0),Y307/D307,"")</f>
      </c>
      <c r="H307" s="4">
        <f>IF(AND(D307&lt;&gt;0,AB307&gt;0),AB307/D307,"")</f>
      </c>
      <c r="I307" s="3">
        <f>IF(AC307=AD307,0,O307/(AC307-AD307))</f>
        <v>1.809664527915163</v>
      </c>
      <c r="J307" s="3">
        <v>-52.59</v>
      </c>
      <c r="K307" s="5">
        <f>IF(AND(S307&gt;0,U307&gt;0),U307/S307-1,"")</f>
      </c>
      <c r="L307" s="3">
        <f>IF(AND(AB307&lt;&gt;0,U307&gt;0),U307/AB307,"")</f>
      </c>
      <c r="M307" s="3">
        <f>IF(AND(AF307&lt;&gt;0,O307&gt;0),O307/AF307,"")</f>
      </c>
      <c r="N307" t="s">
        <v>36</v>
      </c>
      <c r="O307" s="6">
        <f>D307*AG307/100</f>
        <v>1218.42903</v>
      </c>
      <c r="P307" t="s">
        <v>1760</v>
      </c>
      <c r="Q307" t="s">
        <v>73</v>
      </c>
      <c r="R307" t="s">
        <v>2582</v>
      </c>
      <c r="S307">
        <v>0.9</v>
      </c>
      <c r="T307">
        <v>-0.95</v>
      </c>
      <c r="U307">
        <v>-0.22</v>
      </c>
      <c r="V307">
        <v>0</v>
      </c>
      <c r="W307">
        <v>0</v>
      </c>
      <c r="X307">
        <v>0</v>
      </c>
      <c r="Y307">
        <v>0</v>
      </c>
      <c r="Z307">
        <v>0</v>
      </c>
      <c r="AA307">
        <v>0</v>
      </c>
      <c r="AB307">
        <v>0</v>
      </c>
      <c r="AC307" s="6">
        <v>823.49</v>
      </c>
      <c r="AD307" s="6">
        <v>150.2</v>
      </c>
      <c r="AE307" s="6">
        <v>611.03</v>
      </c>
      <c r="AG307" s="6">
        <v>4463.11</v>
      </c>
    </row>
    <row r="308" spans="1:33" ht="15">
      <c r="A308" s="12" t="s">
        <v>2472</v>
      </c>
      <c r="B308" t="s">
        <v>2473</v>
      </c>
      <c r="C308" t="s">
        <v>2474</v>
      </c>
      <c r="D308" s="18">
        <v>183.62</v>
      </c>
      <c r="E308" s="3">
        <f>IF(AND(S308&lt;&gt;0,D308&gt;0),D308/S308,"")</f>
      </c>
      <c r="F308" s="3">
        <f>IF(AND(U308&lt;&gt;0,D308&gt;0),D308/U308,"")</f>
      </c>
      <c r="G308" s="4">
        <f>IF(AND(D308&lt;&gt;0,Y308&gt;0),Y308/D308,"")</f>
        <v>0.011981265657335803</v>
      </c>
      <c r="H308" s="4">
        <f>IF(AND(D308&lt;&gt;0,AB308&gt;0),AB308/D308,"")</f>
      </c>
      <c r="I308" s="3">
        <f>IF(AC308=AD308,0,O308/(AC308-AD308))</f>
        <v>0</v>
      </c>
      <c r="K308" s="5">
        <f>IF(AND(S308&gt;0,U308&gt;0),U308/S308-1,"")</f>
      </c>
      <c r="L308" s="3">
        <f>IF(AND(AB308&lt;&gt;0,U308&gt;0),U308/AB308,"")</f>
      </c>
      <c r="M308" s="3">
        <f>IF(AND(AF308&lt;&gt;0,O308&gt;0),O308/AF308,"")</f>
      </c>
      <c r="N308" t="s">
        <v>2324</v>
      </c>
      <c r="O308" s="6">
        <f>D308*AG308/100</f>
        <v>1211.8001900000002</v>
      </c>
      <c r="P308" t="s">
        <v>1760</v>
      </c>
      <c r="Q308" t="s">
        <v>32</v>
      </c>
      <c r="R308" t="s">
        <v>2722</v>
      </c>
      <c r="V308">
        <v>1</v>
      </c>
      <c r="W308">
        <v>2</v>
      </c>
      <c r="X308">
        <v>2.1</v>
      </c>
      <c r="Y308">
        <v>2.2</v>
      </c>
      <c r="Z308">
        <v>2.3</v>
      </c>
      <c r="AG308" s="6">
        <v>659.95</v>
      </c>
    </row>
    <row r="309" spans="1:33" ht="15">
      <c r="A309" s="12" t="s">
        <v>1658</v>
      </c>
      <c r="B309" t="s">
        <v>657</v>
      </c>
      <c r="C309" t="s">
        <v>1659</v>
      </c>
      <c r="D309" s="18">
        <v>498.3</v>
      </c>
      <c r="E309" s="3">
        <f>IF(AND(S309&lt;&gt;0,D309&gt;0),D309/S309,"")</f>
        <v>23.638519924098674</v>
      </c>
      <c r="F309" s="3">
        <f>IF(AND(U309&lt;&gt;0,D309&gt;0),D309/U309,"")</f>
        <v>15.971153846153847</v>
      </c>
      <c r="G309" s="4">
        <f>IF(AND(D309&lt;&gt;0,Y309&gt;0),Y309/D309,"")</f>
        <v>0.017860726469997992</v>
      </c>
      <c r="H309" s="4">
        <f>IF(AND(D309&lt;&gt;0,AB309&gt;0),AB309/D309,"")</f>
        <v>0.025145494681918523</v>
      </c>
      <c r="I309" s="3">
        <f>IF(AC309=AD309,0,O309/(AC309-AD309))</f>
        <v>2.2892971613949715</v>
      </c>
      <c r="J309" s="3">
        <v>46.57</v>
      </c>
      <c r="K309" s="5">
        <f>IF(AND(S309&gt;0,U309&gt;0),U309/S309-1,"")</f>
        <v>0.4800759013282734</v>
      </c>
      <c r="L309" s="3">
        <f>IF(AND(AB309&lt;&gt;0,U309&gt;0),U309/AB309,"")</f>
        <v>2.490023942537909</v>
      </c>
      <c r="M309" s="3">
        <f>IF(AND(AF309&lt;&gt;0,O309&gt;0),O309/AF309,"")</f>
        <v>1.6196060437984126</v>
      </c>
      <c r="N309" t="s">
        <v>36</v>
      </c>
      <c r="O309" s="6">
        <f>D309*AG309/100</f>
        <v>1693.62204</v>
      </c>
      <c r="P309" t="s">
        <v>1760</v>
      </c>
      <c r="Q309" t="s">
        <v>73</v>
      </c>
      <c r="R309" t="s">
        <v>2569</v>
      </c>
      <c r="S309">
        <v>21.08</v>
      </c>
      <c r="T309">
        <v>29.43</v>
      </c>
      <c r="U309">
        <v>31.2</v>
      </c>
      <c r="V309">
        <v>5.7</v>
      </c>
      <c r="W309">
        <v>6.6</v>
      </c>
      <c r="X309">
        <v>15.8</v>
      </c>
      <c r="Y309">
        <v>8.9</v>
      </c>
      <c r="Z309">
        <v>11.5</v>
      </c>
      <c r="AA309">
        <v>11.8</v>
      </c>
      <c r="AB309">
        <v>12.53</v>
      </c>
      <c r="AC309" s="6">
        <v>1095.6</v>
      </c>
      <c r="AD309" s="6">
        <v>355.8</v>
      </c>
      <c r="AE309" s="6">
        <v>117.4</v>
      </c>
      <c r="AF309" s="6">
        <v>1045.7</v>
      </c>
      <c r="AG309" s="6">
        <v>339.88</v>
      </c>
    </row>
    <row r="310" spans="1:33" ht="15">
      <c r="A310" s="12" t="s">
        <v>591</v>
      </c>
      <c r="B310" t="s">
        <v>592</v>
      </c>
      <c r="C310" t="s">
        <v>593</v>
      </c>
      <c r="D310" s="18">
        <v>214.5</v>
      </c>
      <c r="E310" s="3">
        <f>IF(AND(S310&lt;&gt;0,D310&gt;0),D310/S310,"")</f>
        <v>11.721311475409836</v>
      </c>
      <c r="F310" s="3">
        <f>IF(AND(U310&lt;&gt;0,D310&gt;0),D310/U310,"")</f>
        <v>20.98825831702544</v>
      </c>
      <c r="G310" s="4">
        <f>IF(AND(D310&lt;&gt;0,Y310&gt;0),Y310/D310,"")</f>
        <v>0.07398601398601398</v>
      </c>
      <c r="H310" s="4">
        <f>IF(AND(D310&lt;&gt;0,AB310&gt;0),AB310/D310,"")</f>
        <v>0.03888111888111888</v>
      </c>
      <c r="I310" s="3">
        <f>IF(AC310=AD310,0,O310/(AC310-AD310))</f>
        <v>2.4846120000000003</v>
      </c>
      <c r="J310" s="3">
        <v>558.57</v>
      </c>
      <c r="K310" s="5">
        <f>IF(AND(S310&gt;0,U310&gt;0),U310/S310-1,"")</f>
        <v>-0.44153005464480877</v>
      </c>
      <c r="L310" s="3">
        <f>IF(AND(AB310&lt;&gt;0,U310&gt;0),U310/AB310,"")</f>
        <v>1.2254196642685853</v>
      </c>
      <c r="M310" s="3">
        <f>IF(AND(AF310&lt;&gt;0,O310&gt;0),O310/AF310,"")</f>
        <v>1.1496381940549636</v>
      </c>
      <c r="N310" t="s">
        <v>2324</v>
      </c>
      <c r="O310" s="6">
        <f>D310*AG310/100</f>
        <v>2049.8049</v>
      </c>
      <c r="P310" t="s">
        <v>1760</v>
      </c>
      <c r="Q310" t="s">
        <v>145</v>
      </c>
      <c r="R310" t="s">
        <v>2692</v>
      </c>
      <c r="S310">
        <v>18.3</v>
      </c>
      <c r="U310">
        <v>10.22</v>
      </c>
      <c r="V310">
        <v>10.95</v>
      </c>
      <c r="W310">
        <v>12.6</v>
      </c>
      <c r="X310">
        <v>14.49</v>
      </c>
      <c r="Y310">
        <v>15.87</v>
      </c>
      <c r="Z310">
        <v>5</v>
      </c>
      <c r="AB310">
        <v>8.34</v>
      </c>
      <c r="AC310" s="6">
        <v>1563</v>
      </c>
      <c r="AD310" s="6">
        <v>738</v>
      </c>
      <c r="AE310" s="6">
        <v>50</v>
      </c>
      <c r="AF310" s="6">
        <v>1783</v>
      </c>
      <c r="AG310" s="6">
        <v>955.62</v>
      </c>
    </row>
    <row r="311" spans="1:33" ht="15">
      <c r="A311" s="12" t="s">
        <v>1786</v>
      </c>
      <c r="B311" t="s">
        <v>594</v>
      </c>
      <c r="C311" t="s">
        <v>595</v>
      </c>
      <c r="D311" s="18">
        <v>660.5</v>
      </c>
      <c r="E311" s="3">
        <f>IF(AND(S311&lt;&gt;0,D311&gt;0),D311/S311,"")</f>
        <v>11.179756262694651</v>
      </c>
      <c r="F311" s="3">
        <f>IF(AND(U311&lt;&gt;0,D311&gt;0),D311/U311,"")</f>
        <v>13.940481215702828</v>
      </c>
      <c r="G311" s="4">
        <f>IF(AND(D311&lt;&gt;0,Y311&gt;0),Y311/D311,"")</f>
        <v>0.04239212717638153</v>
      </c>
      <c r="H311" s="4">
        <f>IF(AND(D311&lt;&gt;0,AB311&gt;0),AB311/D311,"")</f>
        <v>0.04320968962906888</v>
      </c>
      <c r="I311" s="3">
        <f>IF(AC311=AD311,0,O311/(AC311-AD311))</f>
        <v>1.295025907172996</v>
      </c>
      <c r="J311" s="3">
        <v>32.21</v>
      </c>
      <c r="K311" s="5">
        <f>IF(AND(S311&gt;0,U311&gt;0),U311/S311-1,"")</f>
        <v>-0.1980365605958022</v>
      </c>
      <c r="L311" s="3">
        <f>IF(AND(AB311&lt;&gt;0,U311&gt;0),U311/AB311,"")</f>
        <v>1.660126138752628</v>
      </c>
      <c r="M311" s="3">
        <f>IF(AND(AF311&lt;&gt;0,O311&gt;0),O311/AF311,"")</f>
        <v>1.1148606610969851</v>
      </c>
      <c r="N311" t="s">
        <v>36</v>
      </c>
      <c r="O311" s="6">
        <f>D311*AG311/100</f>
        <v>3069.2114</v>
      </c>
      <c r="P311" t="s">
        <v>1760</v>
      </c>
      <c r="Q311" t="s">
        <v>41</v>
      </c>
      <c r="R311" t="s">
        <v>2743</v>
      </c>
      <c r="S311">
        <v>59.08</v>
      </c>
      <c r="U311">
        <v>47.38</v>
      </c>
      <c r="V311">
        <v>26.2</v>
      </c>
      <c r="W311">
        <v>27.6</v>
      </c>
      <c r="X311">
        <v>28</v>
      </c>
      <c r="Y311">
        <v>28</v>
      </c>
      <c r="Z311">
        <v>28</v>
      </c>
      <c r="AB311">
        <v>28.54</v>
      </c>
      <c r="AC311" s="6">
        <v>2771</v>
      </c>
      <c r="AD311" s="6">
        <v>401</v>
      </c>
      <c r="AE311" s="6">
        <v>292</v>
      </c>
      <c r="AF311" s="6">
        <v>2753</v>
      </c>
      <c r="AG311" s="6">
        <v>464.68</v>
      </c>
    </row>
    <row r="312" spans="1:33" ht="15">
      <c r="A312" s="12" t="s">
        <v>2517</v>
      </c>
      <c r="B312" t="s">
        <v>2518</v>
      </c>
      <c r="C312" t="s">
        <v>2519</v>
      </c>
      <c r="D312" s="18">
        <v>1712</v>
      </c>
      <c r="E312" s="3">
        <f>IF(AND(S312&lt;&gt;0,D312&gt;0),D312/S312,"")</f>
        <v>9.188986098438088</v>
      </c>
      <c r="F312" s="3">
        <f>IF(AND(U312&lt;&gt;0,D312&gt;0),D312/U312,"")</f>
        <v>7.451253481894151</v>
      </c>
      <c r="G312" s="4">
        <f>IF(AND(D312&lt;&gt;0,Y312&gt;0),Y312/D312,"")</f>
      </c>
      <c r="H312" s="4">
        <f>IF(AND(D312&lt;&gt;0,AB312&gt;0),AB312/D312,"")</f>
        <v>0.036460280373831776</v>
      </c>
      <c r="I312" s="3">
        <f>IF(AC312=AD312,0,O312/(AC312-AD312))</f>
        <v>0.2752998772991004</v>
      </c>
      <c r="J312" s="3">
        <v>0</v>
      </c>
      <c r="K312" s="5">
        <f>IF(AND(S312&gt;0,U312&gt;0),U312/S312-1,"")</f>
        <v>0.23321346143524235</v>
      </c>
      <c r="L312" s="3">
        <f>IF(AND(AB312&lt;&gt;0,U312&gt;0),U312/AB312,"")</f>
        <v>3.680871515539891</v>
      </c>
      <c r="M312" s="3">
        <f>IF(AND(AF312&lt;&gt;0,O312&gt;0),O312/AF312,"")</f>
      </c>
      <c r="N312" t="s">
        <v>36</v>
      </c>
      <c r="O312" s="6">
        <f>D312*AG312/100</f>
        <v>892.9792</v>
      </c>
      <c r="P312" t="s">
        <v>1760</v>
      </c>
      <c r="Q312" t="s">
        <v>89</v>
      </c>
      <c r="R312" t="s">
        <v>2744</v>
      </c>
      <c r="S312">
        <v>186.31</v>
      </c>
      <c r="T312">
        <v>205.49</v>
      </c>
      <c r="U312">
        <v>229.76</v>
      </c>
      <c r="V312">
        <v>0</v>
      </c>
      <c r="W312">
        <v>0</v>
      </c>
      <c r="X312">
        <v>0</v>
      </c>
      <c r="Y312">
        <v>0</v>
      </c>
      <c r="Z312">
        <v>0</v>
      </c>
      <c r="AA312">
        <v>55.42</v>
      </c>
      <c r="AB312">
        <v>62.42</v>
      </c>
      <c r="AC312" s="6">
        <v>3270.88</v>
      </c>
      <c r="AD312" s="6">
        <v>27.22</v>
      </c>
      <c r="AE312" s="6">
        <v>0</v>
      </c>
      <c r="AG312" s="6">
        <v>52.16</v>
      </c>
    </row>
    <row r="313" spans="1:33" ht="15">
      <c r="A313" s="12" t="s">
        <v>2345</v>
      </c>
      <c r="B313" t="s">
        <v>602</v>
      </c>
      <c r="C313" t="s">
        <v>2346</v>
      </c>
      <c r="D313" s="18">
        <v>546.5</v>
      </c>
      <c r="E313" s="3">
        <f>IF(AND(S313&lt;&gt;0,D313&gt;0),D313/S313,"")</f>
        <v>14.128748707342297</v>
      </c>
      <c r="F313" s="3">
        <f>IF(AND(U313&lt;&gt;0,D313&gt;0),D313/U313,"")</f>
        <v>13.440727988194787</v>
      </c>
      <c r="G313" s="4">
        <f>IF(AND(D313&lt;&gt;0,Y313&gt;0),Y313/D313,"")</f>
        <v>0.030832570905763954</v>
      </c>
      <c r="H313" s="4">
        <f>IF(AND(D313&lt;&gt;0,AB313&gt;0),AB313/D313,"")</f>
        <v>0.031655992680695334</v>
      </c>
      <c r="I313" s="3">
        <f>IF(AC313=AD313,0,O313/(AC313-AD313))</f>
        <v>0.0549669084240612</v>
      </c>
      <c r="J313" s="3">
        <v>-38.23</v>
      </c>
      <c r="K313" s="5">
        <f>IF(AND(S313&gt;0,U313&gt;0),U313/S313-1,"")</f>
        <v>0.05118924508790057</v>
      </c>
      <c r="L313" s="3">
        <f>IF(AND(AB313&lt;&gt;0,U313&gt;0),U313/AB313,"")</f>
        <v>2.3502890173410402</v>
      </c>
      <c r="M313" s="3">
        <f>IF(AND(AF313&lt;&gt;0,O313&gt;0),O313/AF313,"")</f>
        <v>1.492806281547953</v>
      </c>
      <c r="N313" t="s">
        <v>36</v>
      </c>
      <c r="O313" s="6">
        <f>D313*AG313/100</f>
        <v>1330.8368</v>
      </c>
      <c r="P313" t="s">
        <v>1760</v>
      </c>
      <c r="Q313" t="s">
        <v>47</v>
      </c>
      <c r="R313" t="s">
        <v>2569</v>
      </c>
      <c r="S313">
        <v>38.68</v>
      </c>
      <c r="T313">
        <v>33.47</v>
      </c>
      <c r="U313">
        <v>40.66</v>
      </c>
      <c r="V313">
        <v>16.85</v>
      </c>
      <c r="W313">
        <v>16.85</v>
      </c>
      <c r="X313">
        <v>16.85</v>
      </c>
      <c r="Y313">
        <v>16.85</v>
      </c>
      <c r="Z313">
        <v>16.85</v>
      </c>
      <c r="AA313">
        <v>17.21</v>
      </c>
      <c r="AB313">
        <v>17.3</v>
      </c>
      <c r="AC313" s="6">
        <v>25994.8</v>
      </c>
      <c r="AD313" s="6">
        <v>1783.2</v>
      </c>
      <c r="AE313" s="6">
        <v>1453.1</v>
      </c>
      <c r="AF313" s="6">
        <v>891.5</v>
      </c>
      <c r="AG313" s="6">
        <v>243.52</v>
      </c>
    </row>
    <row r="314" spans="1:33" ht="15">
      <c r="A314" s="12" t="s">
        <v>1691</v>
      </c>
      <c r="B314" t="s">
        <v>1692</v>
      </c>
      <c r="C314" t="s">
        <v>1693</v>
      </c>
      <c r="D314" s="18">
        <v>120.4</v>
      </c>
      <c r="E314" s="3">
        <f>IF(AND(S314&lt;&gt;0,D314&gt;0),D314/S314,"")</f>
        <v>14.827586206896553</v>
      </c>
      <c r="F314" s="3">
        <f>IF(AND(U314&lt;&gt;0,D314&gt;0),D314/U314,"")</f>
        <v>10.290598290598291</v>
      </c>
      <c r="G314" s="4">
        <f>IF(AND(D314&lt;&gt;0,Y314&gt;0),Y314/D314,"")</f>
      </c>
      <c r="H314" s="4">
        <f>IF(AND(D314&lt;&gt;0,AB314&gt;0),AB314/D314,"")</f>
        <v>0.01495016611295681</v>
      </c>
      <c r="I314" s="3">
        <f>IF(AC314=AD314,0,O314/(AC314-AD314))</f>
        <v>0.4541296750902527</v>
      </c>
      <c r="J314" s="3">
        <v>-47.27</v>
      </c>
      <c r="K314" s="5">
        <f>IF(AND(S314&gt;0,U314&gt;0),U314/S314-1,"")</f>
        <v>0.44088669950738923</v>
      </c>
      <c r="L314" s="3">
        <f>IF(AND(AB314&lt;&gt;0,U314&gt;0),U314/AB314,"")</f>
        <v>6.499999999999999</v>
      </c>
      <c r="M314" s="3">
        <f>IF(AND(AF314&lt;&gt;0,O314&gt;0),O314/AF314,"")</f>
        <v>0.22543713261648746</v>
      </c>
      <c r="N314" t="s">
        <v>36</v>
      </c>
      <c r="O314" s="6">
        <f>D314*AG314/100</f>
        <v>1761.11488</v>
      </c>
      <c r="P314" t="s">
        <v>1760</v>
      </c>
      <c r="Q314" t="s">
        <v>1761</v>
      </c>
      <c r="R314" t="s">
        <v>2745</v>
      </c>
      <c r="S314">
        <v>8.12</v>
      </c>
      <c r="T314">
        <v>9.82</v>
      </c>
      <c r="U314">
        <v>11.7</v>
      </c>
      <c r="V314">
        <v>0</v>
      </c>
      <c r="W314">
        <v>0</v>
      </c>
      <c r="X314">
        <v>0</v>
      </c>
      <c r="Y314">
        <v>0</v>
      </c>
      <c r="Z314">
        <v>0.5</v>
      </c>
      <c r="AA314">
        <v>0.82</v>
      </c>
      <c r="AB314">
        <v>1.8</v>
      </c>
      <c r="AC314" s="6">
        <v>6955</v>
      </c>
      <c r="AD314" s="6">
        <v>3077</v>
      </c>
      <c r="AE314" s="6">
        <v>2261</v>
      </c>
      <c r="AF314" s="6">
        <v>7812</v>
      </c>
      <c r="AG314" s="6">
        <v>1462.72</v>
      </c>
    </row>
    <row r="315" spans="1:33" ht="15">
      <c r="A315" s="12" t="s">
        <v>1408</v>
      </c>
      <c r="B315" t="s">
        <v>1409</v>
      </c>
      <c r="C315" t="s">
        <v>1410</v>
      </c>
      <c r="D315" s="18">
        <v>2823</v>
      </c>
      <c r="E315" s="3">
        <f>IF(AND(S315&lt;&gt;0,D315&gt;0),D315/S315,"")</f>
        <v>25.891956342291113</v>
      </c>
      <c r="F315" s="3">
        <f>IF(AND(U315&lt;&gt;0,D315&gt;0),D315/U315,"")</f>
        <v>22.309151256519677</v>
      </c>
      <c r="G315" s="4">
        <f>IF(AND(D315&lt;&gt;0,Y315&gt;0),Y315/D315,"")</f>
        <v>0.017499114417286573</v>
      </c>
      <c r="H315" s="4">
        <f>IF(AND(D315&lt;&gt;0,AB315&gt;0),AB315/D315,"")</f>
        <v>0.021289408430747433</v>
      </c>
      <c r="I315" s="3">
        <f>IF(AC315=AD315,0,O315/(AC315-AD315))</f>
        <v>3.128194913346838</v>
      </c>
      <c r="J315" s="3">
        <v>45.2</v>
      </c>
      <c r="K315" s="5">
        <f>IF(AND(S315&gt;0,U315&gt;0),U315/S315-1,"")</f>
        <v>0.16059800055030737</v>
      </c>
      <c r="L315" s="3">
        <f>IF(AND(AB315&lt;&gt;0,U315&gt;0),U315/AB315,"")</f>
        <v>2.1054908485856907</v>
      </c>
      <c r="M315" s="3">
        <f>IF(AND(AF315&lt;&gt;0,O315&gt;0),O315/AF315,"")</f>
        <v>2.355734194617601</v>
      </c>
      <c r="N315" t="s">
        <v>2324</v>
      </c>
      <c r="O315" s="6">
        <f>D315*AG315/100</f>
        <v>1250.8713</v>
      </c>
      <c r="P315" t="s">
        <v>1760</v>
      </c>
      <c r="Q315" t="s">
        <v>137</v>
      </c>
      <c r="R315" t="s">
        <v>2746</v>
      </c>
      <c r="S315">
        <v>109.03</v>
      </c>
      <c r="T315">
        <v>112.6</v>
      </c>
      <c r="U315">
        <v>126.54</v>
      </c>
      <c r="V315">
        <v>28.2</v>
      </c>
      <c r="W315">
        <v>35.5</v>
      </c>
      <c r="X315">
        <v>42.2</v>
      </c>
      <c r="Y315">
        <v>49.4</v>
      </c>
      <c r="Z315">
        <v>55.4</v>
      </c>
      <c r="AA315">
        <v>53.24</v>
      </c>
      <c r="AB315">
        <v>60.1</v>
      </c>
      <c r="AC315" s="6">
        <v>424.32</v>
      </c>
      <c r="AD315" s="6">
        <v>24.45</v>
      </c>
      <c r="AE315" s="6">
        <v>31.03</v>
      </c>
      <c r="AF315" s="6">
        <v>530.99</v>
      </c>
      <c r="AG315" s="6">
        <v>44.31</v>
      </c>
    </row>
    <row r="316" spans="1:33" ht="15">
      <c r="A316" s="12" t="s">
        <v>596</v>
      </c>
      <c r="B316" t="s">
        <v>597</v>
      </c>
      <c r="C316" t="s">
        <v>598</v>
      </c>
      <c r="D316" s="18">
        <v>777.64</v>
      </c>
      <c r="E316" s="3">
        <f>IF(AND(S316&lt;&gt;0,D316&gt;0),D316/S316,"")</f>
      </c>
      <c r="F316" s="3">
        <f>IF(AND(U316&lt;&gt;0,D316&gt;0),D316/U316,"")</f>
      </c>
      <c r="G316" s="4">
        <f>IF(AND(D316&lt;&gt;0,Y316&gt;0),Y316/D316,"")</f>
        <v>0.010609022169641479</v>
      </c>
      <c r="H316" s="4">
        <f>IF(AND(D316&lt;&gt;0,AB316&gt;0),AB316/D316,"")</f>
      </c>
      <c r="I316" s="3">
        <f>IF(AC316=AD316,0,O316/(AC316-AD316))</f>
        <v>0</v>
      </c>
      <c r="K316" s="5">
        <f>IF(AND(S316&gt;0,U316&gt;0),U316/S316-1,"")</f>
      </c>
      <c r="L316" s="3">
        <f>IF(AND(AB316&lt;&gt;0,U316&gt;0),U316/AB316,"")</f>
      </c>
      <c r="M316" s="3">
        <f>IF(AND(AF316&lt;&gt;0,O316&gt;0),O316/AF316,"")</f>
      </c>
      <c r="N316" t="s">
        <v>36</v>
      </c>
      <c r="O316" s="6">
        <f>D316*AG316/100</f>
        <v>2391.009708</v>
      </c>
      <c r="P316" t="s">
        <v>1760</v>
      </c>
      <c r="Q316" t="s">
        <v>32</v>
      </c>
      <c r="R316" t="s">
        <v>2694</v>
      </c>
      <c r="V316">
        <v>6.25</v>
      </c>
      <c r="W316">
        <v>7.25</v>
      </c>
      <c r="X316">
        <v>8.25</v>
      </c>
      <c r="Y316">
        <v>8.25</v>
      </c>
      <c r="Z316">
        <v>8.25</v>
      </c>
      <c r="AG316" s="6">
        <v>307.47</v>
      </c>
    </row>
    <row r="317" spans="1:33" ht="15">
      <c r="A317" s="12" t="s">
        <v>599</v>
      </c>
      <c r="B317" t="s">
        <v>600</v>
      </c>
      <c r="C317" t="s">
        <v>601</v>
      </c>
      <c r="D317" s="18">
        <v>1214</v>
      </c>
      <c r="E317" s="3">
        <f>IF(AND(S317&lt;&gt;0,D317&gt;0),D317/S317,"")</f>
        <v>37.342356198092894</v>
      </c>
      <c r="F317" s="3">
        <f>IF(AND(U317&lt;&gt;0,D317&gt;0),D317/U317,"")</f>
        <v>20.895008605851977</v>
      </c>
      <c r="G317" s="4">
        <f>IF(AND(D317&lt;&gt;0,Y317&gt;0),Y317/D317,"")</f>
        <v>0.03871499176276771</v>
      </c>
      <c r="H317" s="4">
        <f>IF(AND(D317&lt;&gt;0,AB317&gt;0),AB317/D317,"")</f>
        <v>0.04118616144975288</v>
      </c>
      <c r="I317" s="3">
        <f>IF(AC317=AD317,0,O317/(AC317-AD317))</f>
        <v>4.632166163436251</v>
      </c>
      <c r="J317" s="3">
        <v>-7.27</v>
      </c>
      <c r="K317" s="5">
        <f>IF(AND(S317&gt;0,U317&gt;0),U317/S317-1,"")</f>
        <v>0.7871424177176256</v>
      </c>
      <c r="L317" s="3">
        <f>IF(AND(AB317&lt;&gt;0,U317&gt;0),U317/AB317,"")</f>
        <v>1.162</v>
      </c>
      <c r="M317" s="3">
        <f>IF(AND(AF317&lt;&gt;0,O317&gt;0),O317/AF317,"")</f>
        <v>1.2848599873022735</v>
      </c>
      <c r="N317" t="s">
        <v>2324</v>
      </c>
      <c r="O317" s="6">
        <f>D317*AG317/100</f>
        <v>951.169</v>
      </c>
      <c r="P317" t="s">
        <v>1760</v>
      </c>
      <c r="Q317" t="s">
        <v>145</v>
      </c>
      <c r="R317" t="s">
        <v>2672</v>
      </c>
      <c r="S317">
        <v>32.51</v>
      </c>
      <c r="U317">
        <v>58.1</v>
      </c>
      <c r="V317">
        <v>34</v>
      </c>
      <c r="W317">
        <v>38</v>
      </c>
      <c r="X317">
        <v>43</v>
      </c>
      <c r="Y317">
        <v>47</v>
      </c>
      <c r="Z317">
        <v>25</v>
      </c>
      <c r="AB317">
        <v>50</v>
      </c>
      <c r="AC317" s="6">
        <v>399.66</v>
      </c>
      <c r="AD317" s="6">
        <v>194.32</v>
      </c>
      <c r="AE317" s="6">
        <v>18.73</v>
      </c>
      <c r="AF317" s="6">
        <v>740.29</v>
      </c>
      <c r="AG317" s="6">
        <v>78.35</v>
      </c>
    </row>
    <row r="318" spans="1:33" ht="15">
      <c r="A318" s="12" t="s">
        <v>603</v>
      </c>
      <c r="B318" t="s">
        <v>604</v>
      </c>
      <c r="C318" t="s">
        <v>605</v>
      </c>
      <c r="D318" s="18">
        <v>189</v>
      </c>
      <c r="E318" s="3">
        <f>IF(AND(S318&lt;&gt;0,D318&gt;0),D318/S318,"")</f>
        <v>7.934508816120907</v>
      </c>
      <c r="F318" s="3">
        <f>IF(AND(U318&lt;&gt;0,D318&gt;0),D318/U318,"")</f>
        <v>20.32258064516129</v>
      </c>
      <c r="G318" s="4">
        <f>IF(AND(D318&lt;&gt;0,Y318&gt;0),Y318/D318,"")</f>
      </c>
      <c r="H318" s="4">
        <f>IF(AND(D318&lt;&gt;0,AB318&gt;0),AB318/D318,"")</f>
        <v>0.0021693121693121694</v>
      </c>
      <c r="I318" s="3">
        <f>IF(AC318=AD318,0,O318/(AC318-AD318))</f>
        <v>0.36844122637192445</v>
      </c>
      <c r="J318" s="3">
        <v>212.76</v>
      </c>
      <c r="K318" s="5">
        <f>IF(AND(S318&gt;0,U318&gt;0),U318/S318-1,"")</f>
        <v>-0.6095717884130982</v>
      </c>
      <c r="L318" s="3">
        <f>IF(AND(AB318&lt;&gt;0,U318&gt;0),U318/AB318,"")</f>
        <v>22.682926829268297</v>
      </c>
      <c r="M318" s="3">
        <f>IF(AND(AF318&lt;&gt;0,O318&gt;0),O318/AF318,"")</f>
        <v>2.597307864097907</v>
      </c>
      <c r="N318" t="s">
        <v>36</v>
      </c>
      <c r="O318" s="6">
        <f>D318*AG318/100</f>
        <v>2616.7617</v>
      </c>
      <c r="P318" t="s">
        <v>1760</v>
      </c>
      <c r="Q318" t="s">
        <v>1763</v>
      </c>
      <c r="R318" t="s">
        <v>2550</v>
      </c>
      <c r="S318">
        <v>23.82</v>
      </c>
      <c r="T318">
        <v>-1.85</v>
      </c>
      <c r="U318">
        <v>9.3</v>
      </c>
      <c r="V318">
        <v>12</v>
      </c>
      <c r="W318">
        <v>12</v>
      </c>
      <c r="X318">
        <v>0</v>
      </c>
      <c r="Y318">
        <v>0</v>
      </c>
      <c r="Z318">
        <v>0</v>
      </c>
      <c r="AA318">
        <v>0</v>
      </c>
      <c r="AB318">
        <v>0.41</v>
      </c>
      <c r="AC318" s="6">
        <v>8741.71</v>
      </c>
      <c r="AD318" s="6">
        <v>1639.46</v>
      </c>
      <c r="AE318" s="6">
        <v>302.35</v>
      </c>
      <c r="AF318" s="6">
        <v>1007.49</v>
      </c>
      <c r="AG318" s="6">
        <v>1384.53</v>
      </c>
    </row>
    <row r="319" spans="1:33" ht="15">
      <c r="A319" s="12" t="s">
        <v>606</v>
      </c>
      <c r="B319" t="s">
        <v>607</v>
      </c>
      <c r="C319" t="s">
        <v>608</v>
      </c>
      <c r="D319" s="18">
        <v>1331</v>
      </c>
      <c r="E319" s="3">
        <f>IF(AND(S319&lt;&gt;0,D319&gt;0),D319/S319,"")</f>
      </c>
      <c r="F319" s="3">
        <f>IF(AND(U319&lt;&gt;0,D319&gt;0),D319/U319,"")</f>
      </c>
      <c r="G319" s="4">
        <f>IF(AND(D319&lt;&gt;0,Y319&gt;0),Y319/D319,"")</f>
        <v>0.030157776108189333</v>
      </c>
      <c r="H319" s="4">
        <f>IF(AND(D319&lt;&gt;0,AB319&gt;0),AB319/D319,"")</f>
      </c>
      <c r="I319" s="3">
        <f>IF(AC319=AD319,0,O319/(AC319-AD319))</f>
        <v>0</v>
      </c>
      <c r="K319" s="5">
        <f>IF(AND(S319&gt;0,U319&gt;0),U319/S319-1,"")</f>
      </c>
      <c r="L319" s="3">
        <f>IF(AND(AB319&lt;&gt;0,U319&gt;0),U319/AB319,"")</f>
      </c>
      <c r="M319" s="3">
        <f>IF(AND(AF319&lt;&gt;0,O319&gt;0),O319/AF319,"")</f>
      </c>
      <c r="N319" t="s">
        <v>36</v>
      </c>
      <c r="O319" s="6">
        <f>D319*AG319/100</f>
        <v>890.0397</v>
      </c>
      <c r="P319" t="s">
        <v>1760</v>
      </c>
      <c r="Q319" t="s">
        <v>32</v>
      </c>
      <c r="R319" t="s">
        <v>2669</v>
      </c>
      <c r="V319">
        <v>37.1</v>
      </c>
      <c r="W319">
        <v>38.2</v>
      </c>
      <c r="X319">
        <v>47.12</v>
      </c>
      <c r="Y319">
        <v>40.14</v>
      </c>
      <c r="Z319">
        <v>32.84</v>
      </c>
      <c r="AG319" s="6">
        <v>66.87</v>
      </c>
    </row>
    <row r="320" spans="1:33" ht="15">
      <c r="A320" s="12" t="s">
        <v>609</v>
      </c>
      <c r="B320" t="s">
        <v>610</v>
      </c>
      <c r="C320" t="s">
        <v>611</v>
      </c>
      <c r="D320" s="18">
        <v>1522</v>
      </c>
      <c r="E320" s="3">
        <f>IF(AND(S320&lt;&gt;0,D320&gt;0),D320/S320,"")</f>
        <v>13.904622693221269</v>
      </c>
      <c r="F320" s="3">
        <f>IF(AND(U320&lt;&gt;0,D320&gt;0),D320/U320,"")</f>
        <v>12.918010524528944</v>
      </c>
      <c r="G320" s="4">
        <f>IF(AND(D320&lt;&gt;0,Y320&gt;0),Y320/D320,"")</f>
        <v>0.02923784494086728</v>
      </c>
      <c r="H320" s="4">
        <f>IF(AND(D320&lt;&gt;0,AB320&gt;0),AB320/D320,"")</f>
        <v>0.031590013140604466</v>
      </c>
      <c r="I320" s="3">
        <f>IF(AC320=AD320,0,O320/(AC320-AD320))</f>
        <v>1.2569688929852856</v>
      </c>
      <c r="J320" s="3">
        <v>14.25</v>
      </c>
      <c r="K320" s="5">
        <f>IF(AND(S320&gt;0,U320&gt;0),U320/S320-1,"")</f>
        <v>0.07637493148181984</v>
      </c>
      <c r="L320" s="3">
        <f>IF(AND(AB320&lt;&gt;0,U320&gt;0),U320/AB320,"")</f>
        <v>2.4504991680532444</v>
      </c>
      <c r="M320" s="3">
        <f>IF(AND(AF320&lt;&gt;0,O320&gt;0),O320/AF320,"")</f>
        <v>0.614190600270218</v>
      </c>
      <c r="N320" t="s">
        <v>2324</v>
      </c>
      <c r="O320" s="6">
        <f>D320*AG320/100</f>
        <v>3818.5457999999994</v>
      </c>
      <c r="P320" t="s">
        <v>1760</v>
      </c>
      <c r="Q320" t="s">
        <v>50</v>
      </c>
      <c r="R320" t="s">
        <v>2583</v>
      </c>
      <c r="S320">
        <v>109.46</v>
      </c>
      <c r="T320">
        <v>113.19</v>
      </c>
      <c r="U320">
        <v>117.82</v>
      </c>
      <c r="V320">
        <v>27</v>
      </c>
      <c r="W320">
        <v>33.25</v>
      </c>
      <c r="X320">
        <v>40.5</v>
      </c>
      <c r="Y320">
        <v>44.5</v>
      </c>
      <c r="Z320">
        <v>45.25</v>
      </c>
      <c r="AA320">
        <v>45.95</v>
      </c>
      <c r="AB320">
        <v>48.08</v>
      </c>
      <c r="AC320" s="6">
        <v>4927</v>
      </c>
      <c r="AD320" s="6">
        <v>1889.1</v>
      </c>
      <c r="AE320" s="6">
        <v>252.2</v>
      </c>
      <c r="AF320" s="6">
        <v>6217.2</v>
      </c>
      <c r="AG320" s="6">
        <v>250.89</v>
      </c>
    </row>
    <row r="321" spans="1:33" ht="15">
      <c r="A321" s="12" t="s">
        <v>2142</v>
      </c>
      <c r="B321" t="s">
        <v>2143</v>
      </c>
      <c r="C321" t="s">
        <v>2144</v>
      </c>
      <c r="D321" s="18">
        <v>109.5</v>
      </c>
      <c r="E321" s="3">
        <f>IF(AND(S321&lt;&gt;0,D321&gt;0),D321/S321,"")</f>
      </c>
      <c r="F321" s="3">
        <f>IF(AND(U321&lt;&gt;0,D321&gt;0),D321/U321,"")</f>
      </c>
      <c r="G321" s="4">
        <f>IF(AND(D321&lt;&gt;0,Y321&gt;0),Y321/D321,"")</f>
        <v>0.07121004566210046</v>
      </c>
      <c r="H321" s="4">
        <f>IF(AND(D321&lt;&gt;0,AB321&gt;0),AB321/D321,"")</f>
      </c>
      <c r="I321" s="3">
        <f>IF(AC321=AD321,0,O321/(AC321-AD321))</f>
        <v>0</v>
      </c>
      <c r="K321" s="5">
        <f>IF(AND(S321&gt;0,U321&gt;0),U321/S321-1,"")</f>
      </c>
      <c r="L321" s="3">
        <f>IF(AND(AB321&lt;&gt;0,U321&gt;0),U321/AB321,"")</f>
      </c>
      <c r="M321" s="3">
        <f>IF(AND(AF321&lt;&gt;0,O321&gt;0),O321/AF321,"")</f>
      </c>
      <c r="N321" t="s">
        <v>2324</v>
      </c>
      <c r="O321" s="6">
        <f>D321*AG321/100</f>
        <v>1031.7199500000002</v>
      </c>
      <c r="P321" t="s">
        <v>1760</v>
      </c>
      <c r="Q321" t="s">
        <v>32</v>
      </c>
      <c r="R321" t="s">
        <v>2594</v>
      </c>
      <c r="V321">
        <v>0</v>
      </c>
      <c r="W321">
        <v>5.5</v>
      </c>
      <c r="X321">
        <v>6.16</v>
      </c>
      <c r="Y321">
        <v>7.7975</v>
      </c>
      <c r="Z321">
        <v>4.7625</v>
      </c>
      <c r="AG321" s="6">
        <v>942.21</v>
      </c>
    </row>
    <row r="322" spans="1:33" ht="15">
      <c r="A322" s="12" t="s">
        <v>612</v>
      </c>
      <c r="B322" t="s">
        <v>613</v>
      </c>
      <c r="C322" t="s">
        <v>614</v>
      </c>
      <c r="D322" s="18">
        <v>369.62</v>
      </c>
      <c r="E322" s="3">
        <f>IF(AND(S322&lt;&gt;0,D322&gt;0),D322/S322,"")</f>
      </c>
      <c r="F322" s="3">
        <f>IF(AND(U322&lt;&gt;0,D322&gt;0),D322/U322,"")</f>
      </c>
      <c r="G322" s="4">
        <f>IF(AND(D322&lt;&gt;0,Y322&gt;0),Y322/D322,"")</f>
        <v>0.022590768897786915</v>
      </c>
      <c r="H322" s="4">
        <f>IF(AND(D322&lt;&gt;0,AB322&gt;0),AB322/D322,"")</f>
      </c>
      <c r="I322" s="3">
        <f>IF(AC322=AD322,0,O322/(AC322-AD322))</f>
        <v>0</v>
      </c>
      <c r="K322" s="5">
        <f>IF(AND(S322&gt;0,U322&gt;0),U322/S322-1,"")</f>
      </c>
      <c r="L322" s="3">
        <f>IF(AND(AB322&lt;&gt;0,U322&gt;0),U322/AB322,"")</f>
      </c>
      <c r="M322" s="3">
        <f>IF(AND(AF322&lt;&gt;0,O322&gt;0),O322/AF322,"")</f>
      </c>
      <c r="N322" t="s">
        <v>2324</v>
      </c>
      <c r="O322" s="6">
        <f>D322*AG322/100</f>
        <v>1173.5435</v>
      </c>
      <c r="P322" t="s">
        <v>1760</v>
      </c>
      <c r="Q322" t="s">
        <v>32</v>
      </c>
      <c r="R322" t="s">
        <v>2691</v>
      </c>
      <c r="V322">
        <v>7</v>
      </c>
      <c r="W322">
        <v>7.45</v>
      </c>
      <c r="X322">
        <v>7.7</v>
      </c>
      <c r="Y322">
        <v>8.35</v>
      </c>
      <c r="Z322">
        <v>10.5</v>
      </c>
      <c r="AG322" s="6">
        <v>317.5</v>
      </c>
    </row>
    <row r="323" spans="1:33" ht="15">
      <c r="A323" s="12" t="s">
        <v>615</v>
      </c>
      <c r="B323" t="s">
        <v>616</v>
      </c>
      <c r="C323" t="s">
        <v>617</v>
      </c>
      <c r="D323" s="18">
        <v>179.8</v>
      </c>
      <c r="E323" s="3">
        <f>IF(AND(S323&lt;&gt;0,D323&gt;0),D323/S323,"")</f>
        <v>176.27450980392157</v>
      </c>
      <c r="F323" s="3">
        <f>IF(AND(U323&lt;&gt;0,D323&gt;0),D323/U323,"")</f>
        <v>17.610186092066602</v>
      </c>
      <c r="G323" s="4">
        <f>IF(AND(D323&lt;&gt;0,Y323&gt;0),Y323/D323,"")</f>
      </c>
      <c r="H323" s="4">
        <f>IF(AND(D323&lt;&gt;0,AB323&gt;0),AB323/D323,"")</f>
        <v>0.016240266963292546</v>
      </c>
      <c r="I323" s="3">
        <f>IF(AC323=AD323,0,O323/(AC323-AD323))</f>
        <v>0.3413107186572701</v>
      </c>
      <c r="J323" s="3">
        <v>139</v>
      </c>
      <c r="K323" s="5">
        <f>IF(AND(S323&gt;0,U323&gt;0),U323/S323-1,"")</f>
        <v>9.009803921568627</v>
      </c>
      <c r="L323" s="3">
        <f>IF(AND(AB323&lt;&gt;0,U323&gt;0),U323/AB323,"")</f>
        <v>3.496575342465754</v>
      </c>
      <c r="M323" s="3">
        <f>IF(AND(AF323&lt;&gt;0,O323&gt;0),O323/AF323,"")</f>
        <v>0.26329701450363935</v>
      </c>
      <c r="N323" t="s">
        <v>36</v>
      </c>
      <c r="O323" s="6">
        <f>D323*AG323/100</f>
        <v>14722.779160000002</v>
      </c>
      <c r="P323" t="s">
        <v>1762</v>
      </c>
      <c r="Q323" t="s">
        <v>1771</v>
      </c>
      <c r="R323" t="s">
        <v>2747</v>
      </c>
      <c r="S323">
        <v>1.02</v>
      </c>
      <c r="T323">
        <v>6.75</v>
      </c>
      <c r="U323">
        <v>10.21</v>
      </c>
      <c r="V323">
        <v>14.76</v>
      </c>
      <c r="W323">
        <v>11.29</v>
      </c>
      <c r="X323">
        <v>0</v>
      </c>
      <c r="Y323">
        <v>0</v>
      </c>
      <c r="Z323">
        <v>1</v>
      </c>
      <c r="AA323">
        <v>0</v>
      </c>
      <c r="AB323">
        <v>2.92</v>
      </c>
      <c r="AC323" s="6">
        <v>45853</v>
      </c>
      <c r="AD323" s="6">
        <v>2717</v>
      </c>
      <c r="AE323" s="6">
        <v>7118</v>
      </c>
      <c r="AF323" s="6">
        <v>55917</v>
      </c>
      <c r="AG323" s="6">
        <v>8188.42</v>
      </c>
    </row>
    <row r="324" spans="1:33" ht="15">
      <c r="A324" s="12" t="s">
        <v>1950</v>
      </c>
      <c r="B324" t="s">
        <v>1963</v>
      </c>
      <c r="C324" t="s">
        <v>1951</v>
      </c>
      <c r="D324" s="18">
        <v>1359</v>
      </c>
      <c r="E324" s="3">
        <f>IF(AND(S324&lt;&gt;0,D324&gt;0),D324/S324,"")</f>
        <v>22.83266129032258</v>
      </c>
      <c r="F324" s="3">
        <f>IF(AND(U324&lt;&gt;0,D324&gt;0),D324/U324,"")</f>
        <v>12.905982905982906</v>
      </c>
      <c r="G324" s="4">
        <f>IF(AND(D324&lt;&gt;0,Y324&gt;0),Y324/D324,"")</f>
        <v>0.03614944812362031</v>
      </c>
      <c r="H324" s="4">
        <f>IF(AND(D324&lt;&gt;0,AB324&gt;0),AB324/D324,"")</f>
        <v>0.04437821927888153</v>
      </c>
      <c r="I324" s="3">
        <f>IF(AC324=AD324,0,O324/(AC324-AD324))</f>
        <v>0.8343904476001932</v>
      </c>
      <c r="J324" s="3">
        <v>-1.19</v>
      </c>
      <c r="K324" s="5">
        <f>IF(AND(S324&gt;0,U324&gt;0),U324/S324-1,"")</f>
        <v>0.7691532258064515</v>
      </c>
      <c r="L324" s="3">
        <f>IF(AND(AB324&lt;&gt;0,U324&gt;0),U324/AB324,"")</f>
        <v>1.745979107942298</v>
      </c>
      <c r="M324" s="3">
        <f>IF(AND(AF324&lt;&gt;0,O324&gt;0),O324/AF324,"")</f>
        <v>0.5936766822176559</v>
      </c>
      <c r="N324" t="s">
        <v>2324</v>
      </c>
      <c r="O324" s="6">
        <f>D324*AG324/100</f>
        <v>7982.6301</v>
      </c>
      <c r="P324" t="s">
        <v>1762</v>
      </c>
      <c r="Q324" t="s">
        <v>1761</v>
      </c>
      <c r="R324" t="s">
        <v>2608</v>
      </c>
      <c r="S324">
        <v>59.52</v>
      </c>
      <c r="T324">
        <v>96.53</v>
      </c>
      <c r="U324">
        <v>105.3</v>
      </c>
      <c r="V324">
        <v>12.05</v>
      </c>
      <c r="W324">
        <v>26.959</v>
      </c>
      <c r="X324">
        <v>28.9499</v>
      </c>
      <c r="Y324">
        <v>49.1271</v>
      </c>
      <c r="Z324">
        <v>55.268</v>
      </c>
      <c r="AA324">
        <v>55.08</v>
      </c>
      <c r="AB324">
        <v>60.31</v>
      </c>
      <c r="AC324" s="6">
        <v>12507.82</v>
      </c>
      <c r="AD324" s="6">
        <v>2940.8</v>
      </c>
      <c r="AE324" s="6">
        <v>2494.4</v>
      </c>
      <c r="AF324" s="6">
        <v>13446.09</v>
      </c>
      <c r="AG324" s="6">
        <v>587.39</v>
      </c>
    </row>
    <row r="325" spans="1:33" ht="15">
      <c r="A325" s="12" t="s">
        <v>618</v>
      </c>
      <c r="B325" t="s">
        <v>619</v>
      </c>
      <c r="C325" t="s">
        <v>620</v>
      </c>
      <c r="D325" s="18">
        <v>201.2424</v>
      </c>
      <c r="E325" s="3">
        <f>IF(AND(S325&lt;&gt;0,D325&gt;0),D325/S325,"")</f>
        <v>11.248876467300168</v>
      </c>
      <c r="F325" s="3">
        <f>IF(AND(U325&lt;&gt;0,D325&gt;0),D325/U325,"")</f>
        <v>9.624218077474893</v>
      </c>
      <c r="G325" s="4">
        <f>IF(AND(D325&lt;&gt;0,Y325&gt;0),Y325/D325,"")</f>
        <v>0.0542132274311974</v>
      </c>
      <c r="H325" s="4">
        <f>IF(AND(D325&lt;&gt;0,AB325&gt;0),AB325/D325,"")</f>
        <v>0.07513327211363012</v>
      </c>
      <c r="I325" s="3">
        <f>IF(AC325=AD325,0,O325/(AC325-AD325))</f>
        <v>1.3886604128308413</v>
      </c>
      <c r="J325" s="3">
        <v>-12.58</v>
      </c>
      <c r="K325" s="5">
        <f>IF(AND(S325&gt;0,U325&gt;0),U325/S325-1,"")</f>
        <v>0.16880939072107326</v>
      </c>
      <c r="L325" s="3">
        <f>IF(AND(AB325&lt;&gt;0,U325&gt;0),U325/AB325,"")</f>
        <v>1.382936507936508</v>
      </c>
      <c r="M325" s="3">
        <f>IF(AND(AF325&lt;&gt;0,O325&gt;0),O325/AF325,"")</f>
        <v>1.7911460419781298</v>
      </c>
      <c r="N325" t="s">
        <v>2324</v>
      </c>
      <c r="O325" s="6">
        <f>D325*AG325/100</f>
        <v>6584.61107952</v>
      </c>
      <c r="P325" t="s">
        <v>1762</v>
      </c>
      <c r="Q325" t="s">
        <v>1770</v>
      </c>
      <c r="R325" t="s">
        <v>2706</v>
      </c>
      <c r="S325">
        <v>17.89</v>
      </c>
      <c r="T325">
        <v>19.18</v>
      </c>
      <c r="U325">
        <v>20.91</v>
      </c>
      <c r="V325">
        <v>0.65</v>
      </c>
      <c r="W325">
        <v>2.25</v>
      </c>
      <c r="X325">
        <v>9.49</v>
      </c>
      <c r="Y325">
        <v>10.91</v>
      </c>
      <c r="Z325">
        <v>13.79</v>
      </c>
      <c r="AA325">
        <v>13.64</v>
      </c>
      <c r="AB325">
        <v>15.12</v>
      </c>
      <c r="AC325" s="6">
        <v>4745.2</v>
      </c>
      <c r="AD325" s="6">
        <v>3.5</v>
      </c>
      <c r="AE325" s="6">
        <v>450.2</v>
      </c>
      <c r="AF325" s="6">
        <v>3676.2</v>
      </c>
      <c r="AG325" s="6">
        <v>3271.98</v>
      </c>
    </row>
    <row r="326" spans="1:33" ht="15">
      <c r="A326" s="12" t="s">
        <v>621</v>
      </c>
      <c r="B326" t="s">
        <v>2261</v>
      </c>
      <c r="C326" t="s">
        <v>621</v>
      </c>
      <c r="D326" s="18">
        <v>711.5</v>
      </c>
      <c r="E326" s="3">
        <f>IF(AND(S326&lt;&gt;0,D326&gt;0),D326/S326,"")</f>
        <v>24.33310533515732</v>
      </c>
      <c r="F326" s="3">
        <f>IF(AND(U326&lt;&gt;0,D326&gt;0),D326/U326,"")</f>
        <v>14.207268370607029</v>
      </c>
      <c r="G326" s="4">
        <f>IF(AND(D326&lt;&gt;0,Y326&gt;0),Y326/D326,"")</f>
        <v>0.10822206605762473</v>
      </c>
      <c r="H326" s="4">
        <f>IF(AND(D326&lt;&gt;0,AB326&gt;0),AB326/D326,"")</f>
        <v>0.03339423752635278</v>
      </c>
      <c r="I326" s="3">
        <f>IF(AC326=AD326,0,O326/(AC326-AD326))</f>
        <v>6.403987774223036</v>
      </c>
      <c r="J326" s="3">
        <v>50.59</v>
      </c>
      <c r="K326" s="5">
        <f>IF(AND(S326&gt;0,U326&gt;0),U326/S326-1,"")</f>
        <v>0.7127222982216144</v>
      </c>
      <c r="L326" s="3">
        <f>IF(AND(AB326&lt;&gt;0,U326&gt;0),U326/AB326,"")</f>
        <v>2.1077441077441077</v>
      </c>
      <c r="M326" s="3">
        <f>IF(AND(AF326&lt;&gt;0,O326&gt;0),O326/AF326,"")</f>
        <v>3.2472596176129778</v>
      </c>
      <c r="N326" t="s">
        <v>36</v>
      </c>
      <c r="O326" s="6">
        <f>D326*AG326/100</f>
        <v>2802.38505</v>
      </c>
      <c r="P326" t="s">
        <v>1760</v>
      </c>
      <c r="Q326" t="s">
        <v>51</v>
      </c>
      <c r="R326" t="s">
        <v>2549</v>
      </c>
      <c r="S326">
        <v>29.24</v>
      </c>
      <c r="T326">
        <v>49.96</v>
      </c>
      <c r="U326">
        <v>50.08</v>
      </c>
      <c r="V326">
        <v>26.7</v>
      </c>
      <c r="W326">
        <v>27.3</v>
      </c>
      <c r="X326">
        <v>21.3</v>
      </c>
      <c r="Y326">
        <v>77</v>
      </c>
      <c r="Z326">
        <v>22.1</v>
      </c>
      <c r="AA326">
        <v>22.94</v>
      </c>
      <c r="AB326">
        <v>23.76</v>
      </c>
      <c r="AC326" s="6">
        <v>2637.9</v>
      </c>
      <c r="AD326" s="6">
        <v>2200.3</v>
      </c>
      <c r="AE326" s="6">
        <v>85</v>
      </c>
      <c r="AF326" s="6">
        <v>863</v>
      </c>
      <c r="AG326" s="6">
        <v>393.87</v>
      </c>
    </row>
    <row r="327" spans="1:33" ht="15">
      <c r="A327" s="12" t="s">
        <v>1746</v>
      </c>
      <c r="B327" t="s">
        <v>1660</v>
      </c>
      <c r="C327" t="s">
        <v>1661</v>
      </c>
      <c r="D327" s="18">
        <v>932</v>
      </c>
      <c r="E327" s="3">
        <f>IF(AND(S327&lt;&gt;0,D327&gt;0),D327/S327,"")</f>
        <v>46.23015873015873</v>
      </c>
      <c r="F327" s="3">
        <f>IF(AND(U327&lt;&gt;0,D327&gt;0),D327/U327,"")</f>
        <v>29.40990848848217</v>
      </c>
      <c r="G327" s="4">
        <f>IF(AND(D327&lt;&gt;0,Y327&gt;0),Y327/D327,"")</f>
        <v>0.01049527896995708</v>
      </c>
      <c r="H327" s="4">
        <f>IF(AND(D327&lt;&gt;0,AB327&gt;0),AB327/D327,"")</f>
        <v>0.012328326180257511</v>
      </c>
      <c r="I327" s="3">
        <f>IF(AC327=AD327,0,O327/(AC327-AD327))</f>
        <v>3.2889597725657427</v>
      </c>
      <c r="J327" s="3">
        <v>-15.09</v>
      </c>
      <c r="K327" s="5">
        <f>IF(AND(S327&gt;0,U327&gt;0),U327/S327-1,"")</f>
        <v>0.5719246031746033</v>
      </c>
      <c r="L327" s="3">
        <f>IF(AND(AB327&lt;&gt;0,U327&gt;0),U327/AB327,"")</f>
        <v>2.7580504786771107</v>
      </c>
      <c r="M327" s="3">
        <f>IF(AND(AF327&lt;&gt;0,O327&gt;0),O327/AF327,"")</f>
        <v>3.135589977097478</v>
      </c>
      <c r="N327" t="s">
        <v>2324</v>
      </c>
      <c r="O327" s="6">
        <f>D327*AG327/100</f>
        <v>2313.7832</v>
      </c>
      <c r="P327" t="s">
        <v>1760</v>
      </c>
      <c r="Q327" t="s">
        <v>1765</v>
      </c>
      <c r="R327" t="s">
        <v>2697</v>
      </c>
      <c r="S327">
        <v>20.16</v>
      </c>
      <c r="T327">
        <v>26.86</v>
      </c>
      <c r="U327">
        <v>31.69</v>
      </c>
      <c r="V327">
        <v>8.0446</v>
      </c>
      <c r="W327">
        <v>8.4569</v>
      </c>
      <c r="X327">
        <v>9.0622</v>
      </c>
      <c r="Y327">
        <v>9.7816</v>
      </c>
      <c r="Z327">
        <v>10.1512</v>
      </c>
      <c r="AA327">
        <v>10.4</v>
      </c>
      <c r="AB327">
        <v>11.49</v>
      </c>
      <c r="AC327" s="6">
        <v>1085.52</v>
      </c>
      <c r="AD327" s="6">
        <v>382.02</v>
      </c>
      <c r="AE327" s="6">
        <v>338.71</v>
      </c>
      <c r="AF327" s="6">
        <v>737.91</v>
      </c>
      <c r="AG327" s="6">
        <v>248.26</v>
      </c>
    </row>
    <row r="328" spans="1:33" ht="15">
      <c r="A328" s="12" t="s">
        <v>622</v>
      </c>
      <c r="B328" t="s">
        <v>623</v>
      </c>
      <c r="C328" t="s">
        <v>624</v>
      </c>
      <c r="D328" s="18">
        <v>87.857</v>
      </c>
      <c r="E328" s="3">
        <f>IF(AND(S328&lt;&gt;0,D328&gt;0),D328/S328,"")</f>
      </c>
      <c r="F328" s="3">
        <f>IF(AND(U328&lt;&gt;0,D328&gt;0),D328/U328,"")</f>
      </c>
      <c r="G328" s="4">
        <f>IF(AND(D328&lt;&gt;0,Y328&gt;0),Y328/D328,"")</f>
        <v>0.04188624696950727</v>
      </c>
      <c r="H328" s="4">
        <f>IF(AND(D328&lt;&gt;0,AB328&gt;0),AB328/D328,"")</f>
      </c>
      <c r="I328" s="3">
        <f>IF(AC328=AD328,0,O328/(AC328-AD328))</f>
        <v>0</v>
      </c>
      <c r="K328" s="5">
        <f>IF(AND(S328&gt;0,U328&gt;0),U328/S328-1,"")</f>
      </c>
      <c r="L328" s="3">
        <f>IF(AND(AB328&lt;&gt;0,U328&gt;0),U328/AB328,"")</f>
      </c>
      <c r="M328" s="3">
        <f>IF(AND(AF328&lt;&gt;0,O328&gt;0),O328/AF328,"")</f>
      </c>
      <c r="N328" t="s">
        <v>36</v>
      </c>
      <c r="O328" s="6">
        <f>D328*AG328/100</f>
        <v>1141.6226437</v>
      </c>
      <c r="P328" t="s">
        <v>1760</v>
      </c>
      <c r="Q328" t="s">
        <v>1773</v>
      </c>
      <c r="R328" t="s">
        <v>2704</v>
      </c>
      <c r="V328">
        <v>5.25</v>
      </c>
      <c r="W328">
        <v>4.0725</v>
      </c>
      <c r="X328">
        <v>3.68</v>
      </c>
      <c r="Y328">
        <v>3.68</v>
      </c>
      <c r="Z328">
        <v>3.68</v>
      </c>
      <c r="AG328" s="6">
        <v>1299.41</v>
      </c>
    </row>
    <row r="329" spans="1:33" ht="15">
      <c r="A329" s="12" t="s">
        <v>2289</v>
      </c>
      <c r="B329" t="s">
        <v>2290</v>
      </c>
      <c r="C329" t="s">
        <v>2291</v>
      </c>
      <c r="D329" s="18">
        <v>120.6</v>
      </c>
      <c r="E329" s="3">
        <f>IF(AND(S329&lt;&gt;0,D329&gt;0),D329/S329,"")</f>
      </c>
      <c r="F329" s="3">
        <f>IF(AND(U329&lt;&gt;0,D329&gt;0),D329/U329,"")</f>
      </c>
      <c r="G329" s="4">
        <f>IF(AND(D329&lt;&gt;0,Y329&gt;0),Y329/D329,"")</f>
        <v>0.05240464344941957</v>
      </c>
      <c r="H329" s="4">
        <f>IF(AND(D329&lt;&gt;0,AB329&gt;0),AB329/D329,"")</f>
      </c>
      <c r="I329" s="3">
        <f>IF(AC329=AD329,0,O329/(AC329-AD329))</f>
        <v>0</v>
      </c>
      <c r="K329" s="5">
        <f>IF(AND(S329&gt;0,U329&gt;0),U329/S329-1,"")</f>
      </c>
      <c r="L329" s="3">
        <f>IF(AND(AB329&lt;&gt;0,U329&gt;0),U329/AB329,"")</f>
      </c>
      <c r="M329" s="3">
        <f>IF(AND(AF329&lt;&gt;0,O329&gt;0),O329/AF329,"")</f>
      </c>
      <c r="N329" t="s">
        <v>36</v>
      </c>
      <c r="O329" s="6">
        <f>D329*AG329/100</f>
        <v>1240.03332</v>
      </c>
      <c r="P329" t="s">
        <v>1760</v>
      </c>
      <c r="Q329" t="s">
        <v>32</v>
      </c>
      <c r="R329" t="s">
        <v>2669</v>
      </c>
      <c r="V329">
        <v>1.5</v>
      </c>
      <c r="W329">
        <v>6.08</v>
      </c>
      <c r="X329">
        <v>4.645</v>
      </c>
      <c r="Y329">
        <v>6.32</v>
      </c>
      <c r="Z329">
        <v>6.4525</v>
      </c>
      <c r="AG329" s="6">
        <v>1028.22</v>
      </c>
    </row>
    <row r="330" spans="1:33" ht="15">
      <c r="A330" s="12" t="s">
        <v>625</v>
      </c>
      <c r="B330" t="s">
        <v>626</v>
      </c>
      <c r="C330" t="s">
        <v>627</v>
      </c>
      <c r="D330" s="18">
        <v>1836</v>
      </c>
      <c r="E330" s="3">
        <f>IF(AND(S330&lt;&gt;0,D330&gt;0),D330/S330,"")</f>
        <v>24.212053277067124</v>
      </c>
      <c r="F330" s="3">
        <f>IF(AND(U330&lt;&gt;0,D330&gt;0),D330/U330,"")</f>
        <v>13.009282222064764</v>
      </c>
      <c r="G330" s="4">
        <f>IF(AND(D330&lt;&gt;0,Y330&gt;0),Y330/D330,"")</f>
        <v>0.025326797385620915</v>
      </c>
      <c r="H330" s="4">
        <f>IF(AND(D330&lt;&gt;0,AB330&gt;0),AB330/D330,"")</f>
        <v>0.02868736383442266</v>
      </c>
      <c r="I330" s="3">
        <f>IF(AC330=AD330,0,O330/(AC330-AD330))</f>
        <v>2.959472374315579</v>
      </c>
      <c r="J330" s="3">
        <v>70.62</v>
      </c>
      <c r="K330" s="5">
        <f>IF(AND(S330&gt;0,U330&gt;0),U330/S330-1,"")</f>
        <v>0.8611367532638796</v>
      </c>
      <c r="L330" s="3">
        <f>IF(AND(AB330&lt;&gt;0,U330&gt;0),U330/AB330,"")</f>
        <v>2.6795139548129865</v>
      </c>
      <c r="M330" s="3">
        <f>IF(AND(AF330&lt;&gt;0,O330&gt;0),O330/AF330,"")</f>
        <v>1.8159987782529015</v>
      </c>
      <c r="N330" t="s">
        <v>2324</v>
      </c>
      <c r="O330" s="6">
        <f>D330*AG330/100</f>
        <v>1426.9391999999998</v>
      </c>
      <c r="P330" t="s">
        <v>1760</v>
      </c>
      <c r="Q330" t="s">
        <v>1768</v>
      </c>
      <c r="R330" t="s">
        <v>2609</v>
      </c>
      <c r="S330">
        <v>75.83</v>
      </c>
      <c r="T330">
        <v>130.69</v>
      </c>
      <c r="U330">
        <v>141.13</v>
      </c>
      <c r="V330">
        <v>40.5</v>
      </c>
      <c r="W330">
        <v>42.7</v>
      </c>
      <c r="X330">
        <v>44.9</v>
      </c>
      <c r="Y330">
        <v>46.5</v>
      </c>
      <c r="Z330">
        <v>48.2</v>
      </c>
      <c r="AA330">
        <v>49.62</v>
      </c>
      <c r="AB330">
        <v>52.67</v>
      </c>
      <c r="AC330" s="6">
        <v>1071.39</v>
      </c>
      <c r="AD330" s="6">
        <v>589.23</v>
      </c>
      <c r="AE330" s="6">
        <v>74.88</v>
      </c>
      <c r="AF330" s="6">
        <v>785.76</v>
      </c>
      <c r="AG330" s="6">
        <v>77.72</v>
      </c>
    </row>
    <row r="331" spans="1:33" ht="15">
      <c r="A331" s="12" t="s">
        <v>628</v>
      </c>
      <c r="B331" t="s">
        <v>629</v>
      </c>
      <c r="C331" t="s">
        <v>630</v>
      </c>
      <c r="D331" s="18">
        <v>4267</v>
      </c>
      <c r="E331" s="3">
        <f>IF(AND(S331&lt;&gt;0,D331&gt;0),D331/S331,"")</f>
        <v>26.680422684924654</v>
      </c>
      <c r="F331" s="3">
        <f>IF(AND(U331&lt;&gt;0,D331&gt;0),D331/U331,"")</f>
        <v>19.847434764407645</v>
      </c>
      <c r="G331" s="4">
        <f>IF(AND(D331&lt;&gt;0,Y331&gt;0),Y331/D331,"")</f>
        <v>0.024455120693695803</v>
      </c>
      <c r="H331" s="4">
        <f>IF(AND(D331&lt;&gt;0,AB331&gt;0),AB331/D331,"")</f>
        <v>0.03213967658776658</v>
      </c>
      <c r="I331" s="3">
        <f>IF(AC331=AD331,0,O331/(AC331-AD331))</f>
        <v>2.1590854705551057</v>
      </c>
      <c r="J331" s="3">
        <v>79.25</v>
      </c>
      <c r="K331" s="5">
        <f>IF(AND(S331&gt;0,U331&gt;0),U331/S331-1,"")</f>
        <v>0.3442756205840054</v>
      </c>
      <c r="L331" s="3">
        <f>IF(AND(AB331&lt;&gt;0,U331&gt;0),U331/AB331,"")</f>
        <v>1.567668076418259</v>
      </c>
      <c r="M331" s="3">
        <f>IF(AND(AF331&lt;&gt;0,O331&gt;0),O331/AF331,"")</f>
        <v>1.2378287591827566</v>
      </c>
      <c r="N331" t="s">
        <v>36</v>
      </c>
      <c r="O331" s="6">
        <f>D331*AG331/100</f>
        <v>53439.48130000001</v>
      </c>
      <c r="P331" t="s">
        <v>1762</v>
      </c>
      <c r="Q331" t="s">
        <v>137</v>
      </c>
      <c r="R331" t="s">
        <v>2748</v>
      </c>
      <c r="S331">
        <v>159.93</v>
      </c>
      <c r="T331">
        <v>196</v>
      </c>
      <c r="U331">
        <v>214.99</v>
      </c>
      <c r="V331">
        <v>93.32</v>
      </c>
      <c r="W331">
        <v>95.33</v>
      </c>
      <c r="X331">
        <v>87.26</v>
      </c>
      <c r="Y331">
        <v>104.35</v>
      </c>
      <c r="Z331">
        <v>121.71</v>
      </c>
      <c r="AA331">
        <v>125.5</v>
      </c>
      <c r="AB331">
        <v>137.14</v>
      </c>
      <c r="AC331" s="6">
        <v>48167.79</v>
      </c>
      <c r="AD331" s="6">
        <v>23416.81</v>
      </c>
      <c r="AE331" s="6">
        <v>3220.63</v>
      </c>
      <c r="AF331" s="6">
        <v>43171.95</v>
      </c>
      <c r="AG331" s="6">
        <v>1252.39</v>
      </c>
    </row>
    <row r="332" spans="1:33" ht="15">
      <c r="A332" s="12" t="s">
        <v>1445</v>
      </c>
      <c r="B332" t="s">
        <v>1446</v>
      </c>
      <c r="C332" t="s">
        <v>1447</v>
      </c>
      <c r="D332" s="18">
        <v>707</v>
      </c>
      <c r="E332" s="3">
        <f>IF(AND(S332&lt;&gt;0,D332&gt;0),D332/S332,"")</f>
        <v>7.420235096557515</v>
      </c>
      <c r="F332" s="3">
        <f>IF(AND(U332&lt;&gt;0,D332&gt;0),D332/U332,"")</f>
        <v>20.510588917899625</v>
      </c>
      <c r="G332" s="4">
        <f>IF(AND(D332&lt;&gt;0,Y332&gt;0),Y332/D332,"")</f>
        <v>0.021923620933521924</v>
      </c>
      <c r="H332" s="4">
        <f>IF(AND(D332&lt;&gt;0,AB332&gt;0),AB332/D332,"")</f>
        <v>0.03646393210749647</v>
      </c>
      <c r="I332" s="3">
        <f>IF(AC332=AD332,0,O332/(AC332-AD332))</f>
        <v>0.7657574324324324</v>
      </c>
      <c r="J332" s="3">
        <v>29.77</v>
      </c>
      <c r="K332" s="5">
        <f>IF(AND(S332&gt;0,U332&gt;0),U332/S332-1,"")</f>
        <v>-0.6382241813602015</v>
      </c>
      <c r="L332" s="3">
        <f>IF(AND(AB332&lt;&gt;0,U332&gt;0),U332/AB332,"")</f>
        <v>1.3370830100853375</v>
      </c>
      <c r="M332" s="3">
        <f>IF(AND(AF332&lt;&gt;0,O332&gt;0),O332/AF332,"")</f>
        <v>13.145396851698425</v>
      </c>
      <c r="N332" t="s">
        <v>2324</v>
      </c>
      <c r="O332" s="6">
        <f>D332*AG332/100</f>
        <v>1586.6494</v>
      </c>
      <c r="P332" t="s">
        <v>1760</v>
      </c>
      <c r="Q332" t="s">
        <v>114</v>
      </c>
      <c r="R332" t="s">
        <v>2712</v>
      </c>
      <c r="S332">
        <v>95.28</v>
      </c>
      <c r="T332">
        <v>29.75</v>
      </c>
      <c r="U332">
        <v>34.47</v>
      </c>
      <c r="V332">
        <v>4.6</v>
      </c>
      <c r="W332">
        <v>5.4</v>
      </c>
      <c r="X332">
        <v>14.5</v>
      </c>
      <c r="Y332">
        <v>15.5</v>
      </c>
      <c r="Z332">
        <v>19.3</v>
      </c>
      <c r="AA332">
        <v>22.13</v>
      </c>
      <c r="AB332">
        <v>25.78</v>
      </c>
      <c r="AC332" s="6">
        <v>2092.4</v>
      </c>
      <c r="AD332" s="6">
        <v>20.4</v>
      </c>
      <c r="AE332" s="6">
        <v>42.7</v>
      </c>
      <c r="AF332" s="6">
        <v>120.7</v>
      </c>
      <c r="AG332" s="6">
        <v>224.42</v>
      </c>
    </row>
    <row r="333" spans="1:33" ht="15">
      <c r="A333" s="12" t="s">
        <v>631</v>
      </c>
      <c r="B333" t="s">
        <v>632</v>
      </c>
      <c r="C333" t="s">
        <v>633</v>
      </c>
      <c r="D333" s="18">
        <v>837.5</v>
      </c>
      <c r="E333" s="3">
        <f>IF(AND(S333&lt;&gt;0,D333&gt;0),D333/S333,"")</f>
        <v>15.282846715328468</v>
      </c>
      <c r="F333" s="3">
        <f>IF(AND(U333&lt;&gt;0,D333&gt;0),D333/U333,"")</f>
        <v>18.665032315578337</v>
      </c>
      <c r="G333" s="4">
        <f>IF(AND(D333&lt;&gt;0,Y333&gt;0),Y333/D333,"")</f>
        <v>0.04591044776119403</v>
      </c>
      <c r="H333" s="4">
        <f>IF(AND(D333&lt;&gt;0,AB333&gt;0),AB333/D333,"")</f>
        <v>0.04743880597014925</v>
      </c>
      <c r="I333" s="3">
        <f>IF(AC333=AD333,0,O333/(AC333-AD333))</f>
        <v>0.4666319739508432</v>
      </c>
      <c r="J333" s="3">
        <v>252.93</v>
      </c>
      <c r="K333" s="5">
        <f>IF(AND(S333&gt;0,U333&gt;0),U333/S333-1,"")</f>
        <v>-0.18120437956204383</v>
      </c>
      <c r="L333" s="3">
        <f>IF(AND(AB333&lt;&gt;0,U333&gt;0),U333/AB333,"")</f>
        <v>1.1293732695695948</v>
      </c>
      <c r="M333" s="3">
        <f>IF(AND(AF333&lt;&gt;0,O333&gt;0),O333/AF333,"")</f>
        <v>3.351425322769953</v>
      </c>
      <c r="N333" t="s">
        <v>2324</v>
      </c>
      <c r="O333" s="6">
        <f>D333*AG333/100</f>
        <v>5710.82875</v>
      </c>
      <c r="P333" t="s">
        <v>1762</v>
      </c>
      <c r="Q333" t="s">
        <v>1839</v>
      </c>
      <c r="R333" t="s">
        <v>2719</v>
      </c>
      <c r="S333">
        <v>54.8</v>
      </c>
      <c r="U333">
        <v>44.87</v>
      </c>
      <c r="V333">
        <v>34.32</v>
      </c>
      <c r="W333">
        <v>36.04</v>
      </c>
      <c r="X333">
        <v>37.7</v>
      </c>
      <c r="Y333">
        <v>38.45</v>
      </c>
      <c r="Z333">
        <v>38.87</v>
      </c>
      <c r="AB333">
        <v>39.73</v>
      </c>
      <c r="AC333" s="6">
        <v>12426.1</v>
      </c>
      <c r="AD333" s="6">
        <v>187.7</v>
      </c>
      <c r="AE333" s="6">
        <v>324.5</v>
      </c>
      <c r="AF333" s="6">
        <v>1704</v>
      </c>
      <c r="AG333" s="6">
        <v>681.89</v>
      </c>
    </row>
    <row r="334" spans="1:33" ht="15">
      <c r="A334" s="12" t="s">
        <v>634</v>
      </c>
      <c r="B334" t="s">
        <v>635</v>
      </c>
      <c r="C334" t="s">
        <v>636</v>
      </c>
      <c r="D334" s="18">
        <v>2431</v>
      </c>
      <c r="E334" s="3">
        <f>IF(AND(S334&lt;&gt;0,D334&gt;0),D334/S334,"")</f>
        <v>26.055734190782424</v>
      </c>
      <c r="F334" s="3">
        <f>IF(AND(U334&lt;&gt;0,D334&gt;0),D334/U334,"")</f>
        <v>19.149271366679795</v>
      </c>
      <c r="G334" s="4">
        <f>IF(AND(D334&lt;&gt;0,Y334&gt;0),Y334/D334,"")</f>
        <v>0.019259563965446317</v>
      </c>
      <c r="H334" s="4">
        <f>IF(AND(D334&lt;&gt;0,AB334&gt;0),AB334/D334,"")</f>
        <v>0.02477169888934595</v>
      </c>
      <c r="I334" s="3">
        <f>IF(AC334=AD334,0,O334/(AC334-AD334))</f>
        <v>4.644985084594834</v>
      </c>
      <c r="J334" s="3">
        <v>-16.45</v>
      </c>
      <c r="K334" s="5">
        <f>IF(AND(S334&gt;0,U334&gt;0),U334/S334-1,"")</f>
        <v>0.36066452304394425</v>
      </c>
      <c r="L334" s="3">
        <f>IF(AND(AB334&lt;&gt;0,U334&gt;0),U334/AB334,"")</f>
        <v>2.1081036200597807</v>
      </c>
      <c r="M334" s="3">
        <f>IF(AND(AF334&lt;&gt;0,O334&gt;0),O334/AF334,"")</f>
        <v>8.270024970273482</v>
      </c>
      <c r="N334" t="s">
        <v>36</v>
      </c>
      <c r="O334" s="6">
        <f>D334*AG334/100</f>
        <v>2086.5272999999997</v>
      </c>
      <c r="P334" t="s">
        <v>1760</v>
      </c>
      <c r="Q334" t="s">
        <v>73</v>
      </c>
      <c r="R334" t="s">
        <v>2749</v>
      </c>
      <c r="S334">
        <v>93.3</v>
      </c>
      <c r="T334">
        <v>113.89</v>
      </c>
      <c r="U334">
        <v>126.95</v>
      </c>
      <c r="V334">
        <v>38.75</v>
      </c>
      <c r="W334">
        <v>44.04</v>
      </c>
      <c r="X334">
        <v>95.49</v>
      </c>
      <c r="Y334">
        <v>46.82</v>
      </c>
      <c r="Z334">
        <v>47.29</v>
      </c>
      <c r="AA334">
        <v>106.88</v>
      </c>
      <c r="AB334">
        <v>60.22</v>
      </c>
      <c r="AC334" s="6">
        <v>472.7</v>
      </c>
      <c r="AD334" s="6">
        <v>23.5</v>
      </c>
      <c r="AE334" s="6">
        <v>66.1</v>
      </c>
      <c r="AF334" s="6">
        <v>252.3</v>
      </c>
      <c r="AG334" s="6">
        <v>85.83</v>
      </c>
    </row>
    <row r="335" spans="1:33" ht="15">
      <c r="A335" s="12" t="s">
        <v>2019</v>
      </c>
      <c r="B335" t="s">
        <v>2048</v>
      </c>
      <c r="C335" t="s">
        <v>2020</v>
      </c>
      <c r="D335" s="18">
        <v>102.1</v>
      </c>
      <c r="E335" s="3">
        <f>IF(AND(S335&lt;&gt;0,D335&gt;0),D335/S335,"")</f>
        <v>0.309666070182888</v>
      </c>
      <c r="F335" s="3">
        <f>IF(AND(U335&lt;&gt;0,D335&gt;0),D335/U335,"")</f>
        <v>26.382428940568474</v>
      </c>
      <c r="G335" s="4">
        <f>IF(AND(D335&lt;&gt;0,Y335&gt;0),Y335/D335,"")</f>
      </c>
      <c r="H335" s="4">
        <f>IF(AND(D335&lt;&gt;0,AB335&gt;0),AB335/D335,"")</f>
      </c>
      <c r="I335" s="3">
        <f>IF(AC335=AD335,0,O335/(AC335-AD335))</f>
        <v>0.15716982166730867</v>
      </c>
      <c r="J335" s="3">
        <v>35.2</v>
      </c>
      <c r="K335" s="5">
        <f>IF(AND(S335&gt;0,U335&gt;0),U335/S335-1,"")</f>
        <v>-0.9882624124230385</v>
      </c>
      <c r="L335" s="3">
        <f>IF(AND(AB335&lt;&gt;0,U335&gt;0),U335/AB335,"")</f>
      </c>
      <c r="M335" s="3">
        <f>IF(AND(AF335&lt;&gt;0,O335&gt;0),O335/AF335,"")</f>
        <v>0.16824850394541188</v>
      </c>
      <c r="N335" t="s">
        <v>36</v>
      </c>
      <c r="O335" s="6">
        <f>D335*AG335/100</f>
        <v>693.60614</v>
      </c>
      <c r="P335" t="s">
        <v>1760</v>
      </c>
      <c r="Q335" t="s">
        <v>1767</v>
      </c>
      <c r="R335" t="s">
        <v>2649</v>
      </c>
      <c r="S335">
        <v>329.71</v>
      </c>
      <c r="T335">
        <v>3.12</v>
      </c>
      <c r="U335">
        <v>3.87</v>
      </c>
      <c r="V335">
        <v>0</v>
      </c>
      <c r="W335">
        <v>0</v>
      </c>
      <c r="X335">
        <v>0</v>
      </c>
      <c r="Y335">
        <v>0</v>
      </c>
      <c r="Z335">
        <v>0</v>
      </c>
      <c r="AA335">
        <v>0</v>
      </c>
      <c r="AB335">
        <v>0</v>
      </c>
      <c r="AC335" s="6">
        <v>4688.8</v>
      </c>
      <c r="AD335" s="6">
        <v>275.7</v>
      </c>
      <c r="AE335" s="6">
        <v>75.3</v>
      </c>
      <c r="AF335" s="6">
        <v>4122.51</v>
      </c>
      <c r="AG335" s="6">
        <v>679.34</v>
      </c>
    </row>
    <row r="336" spans="1:33" ht="15">
      <c r="A336" s="12" t="s">
        <v>637</v>
      </c>
      <c r="B336" t="s">
        <v>638</v>
      </c>
      <c r="C336" t="s">
        <v>639</v>
      </c>
      <c r="D336" s="18">
        <v>923.5</v>
      </c>
      <c r="E336" s="3">
        <f>IF(AND(S336&lt;&gt;0,D336&gt;0),D336/S336,"")</f>
        <v>580.8176100628931</v>
      </c>
      <c r="F336" s="3">
        <f>IF(AND(U336&lt;&gt;0,D336&gt;0),D336/U336,"")</f>
        <v>13.941727053140097</v>
      </c>
      <c r="G336" s="4">
        <f>IF(AND(D336&lt;&gt;0,Y336&gt;0),Y336/D336,"")</f>
        <v>0.04074802382241473</v>
      </c>
      <c r="H336" s="4">
        <f>IF(AND(D336&lt;&gt;0,AB336&gt;0),AB336/D336,"")</f>
        <v>0.04458040064970222</v>
      </c>
      <c r="I336" s="3">
        <f>IF(AC336=AD336,0,O336/(AC336-AD336))</f>
        <v>0.09939525833875747</v>
      </c>
      <c r="J336" s="3">
        <v>0</v>
      </c>
      <c r="K336" s="5">
        <f>IF(AND(S336&gt;0,U336&gt;0),U336/S336-1,"")</f>
        <v>40.660377358490564</v>
      </c>
      <c r="L336" s="3">
        <f>IF(AND(AB336&lt;&gt;0,U336&gt;0),U336/AB336,"")</f>
        <v>1.6089385474860334</v>
      </c>
      <c r="M336" s="3">
        <f>IF(AND(AF336&lt;&gt;0,O336&gt;0),O336/AF336,"")</f>
        <v>0.2821359444503493</v>
      </c>
      <c r="N336" t="s">
        <v>36</v>
      </c>
      <c r="O336" s="6">
        <f>D336*AG336/100</f>
        <v>2495.20465</v>
      </c>
      <c r="P336" t="s">
        <v>1760</v>
      </c>
      <c r="Q336" t="s">
        <v>37</v>
      </c>
      <c r="R336" t="s">
        <v>2750</v>
      </c>
      <c r="S336">
        <v>1.59</v>
      </c>
      <c r="U336">
        <v>66.24</v>
      </c>
      <c r="V336">
        <v>44.4043</v>
      </c>
      <c r="W336">
        <v>46.6622</v>
      </c>
      <c r="X336">
        <v>30.1046</v>
      </c>
      <c r="Y336">
        <v>37.6308</v>
      </c>
      <c r="Z336">
        <v>26.3415</v>
      </c>
      <c r="AB336">
        <v>41.17</v>
      </c>
      <c r="AC336" s="6">
        <v>25193.59</v>
      </c>
      <c r="AD336" s="6">
        <v>89.73</v>
      </c>
      <c r="AE336" s="6">
        <v>7778.62</v>
      </c>
      <c r="AF336" s="6">
        <v>8843.98</v>
      </c>
      <c r="AG336" s="6">
        <v>270.19</v>
      </c>
    </row>
    <row r="337" spans="1:33" ht="15">
      <c r="A337" s="12" t="s">
        <v>2571</v>
      </c>
      <c r="B337" t="s">
        <v>2572</v>
      </c>
      <c r="C337" t="s">
        <v>2573</v>
      </c>
      <c r="D337" s="18">
        <v>396.8</v>
      </c>
      <c r="E337" s="3">
        <f>IF(AND(S337&lt;&gt;0,D337&gt;0),D337/S337,"")</f>
      </c>
      <c r="F337" s="3">
        <f>IF(AND(U337&lt;&gt;0,D337&gt;0),D337/U337,"")</f>
      </c>
      <c r="G337" s="4">
        <f>IF(AND(D337&lt;&gt;0,Y337&gt;0),Y337/D337,"")</f>
      </c>
      <c r="H337" s="4">
        <f>IF(AND(D337&lt;&gt;0,AB337&gt;0),AB337/D337,"")</f>
      </c>
      <c r="I337" s="3">
        <f>IF(AC337=AD337,0,O337/(AC337-AD337))</f>
        <v>0</v>
      </c>
      <c r="K337" s="5">
        <f>IF(AND(S337&gt;0,U337&gt;0),U337/S337-1,"")</f>
      </c>
      <c r="L337" s="3">
        <f>IF(AND(AB337&lt;&gt;0,U337&gt;0),U337/AB337,"")</f>
      </c>
      <c r="M337" s="3">
        <f>IF(AND(AF337&lt;&gt;0,O337&gt;0),O337/AF337,"")</f>
      </c>
      <c r="N337" t="s">
        <v>36</v>
      </c>
      <c r="O337" s="6">
        <f>D337*AG337/100</f>
        <v>876.61056</v>
      </c>
      <c r="P337" t="s">
        <v>1760</v>
      </c>
      <c r="Q337" t="s">
        <v>32</v>
      </c>
      <c r="R337" t="s">
        <v>2704</v>
      </c>
      <c r="V337">
        <v>0</v>
      </c>
      <c r="W337">
        <v>0</v>
      </c>
      <c r="X337">
        <v>0</v>
      </c>
      <c r="Y337">
        <v>0</v>
      </c>
      <c r="Z337">
        <v>0</v>
      </c>
      <c r="AG337" s="6">
        <v>220.92</v>
      </c>
    </row>
    <row r="338" spans="1:33" ht="15">
      <c r="A338" s="12" t="s">
        <v>1976</v>
      </c>
      <c r="B338" t="s">
        <v>1985</v>
      </c>
      <c r="C338" t="s">
        <v>1977</v>
      </c>
      <c r="D338" s="18">
        <v>292.8</v>
      </c>
      <c r="E338" s="3">
        <f>IF(AND(S338&lt;&gt;0,D338&gt;0),D338/S338,"")</f>
        <v>10.044596912521442</v>
      </c>
      <c r="F338" s="3">
        <f>IF(AND(U338&lt;&gt;0,D338&gt;0),D338/U338,"")</f>
        <v>7.457972491085075</v>
      </c>
      <c r="G338" s="4">
        <f>IF(AND(D338&lt;&gt;0,Y338&gt;0),Y338/D338,"")</f>
        <v>0.01605191256830601</v>
      </c>
      <c r="H338" s="4">
        <f>IF(AND(D338&lt;&gt;0,AB338&gt;0),AB338/D338,"")</f>
        <v>0.02168715846994535</v>
      </c>
      <c r="I338" s="3">
        <f>IF(AC338=AD338,0,O338/(AC338-AD338))</f>
        <v>0.03724901558255897</v>
      </c>
      <c r="J338" s="3">
        <v>0</v>
      </c>
      <c r="K338" s="5">
        <f>IF(AND(S338&gt;0,U338&gt;0),U338/S338-1,"")</f>
        <v>0.34682675814751285</v>
      </c>
      <c r="L338" s="3">
        <f>IF(AND(AB338&lt;&gt;0,U338&gt;0),U338/AB338,"")</f>
        <v>6.182677165354331</v>
      </c>
      <c r="M338" s="3">
        <f>IF(AND(AF338&lt;&gt;0,O338&gt;0),O338/AF338,"")</f>
      </c>
      <c r="N338" t="s">
        <v>36</v>
      </c>
      <c r="O338" s="6">
        <f>D338*AG338/100</f>
        <v>1302.78432</v>
      </c>
      <c r="P338" t="s">
        <v>1760</v>
      </c>
      <c r="Q338" t="s">
        <v>89</v>
      </c>
      <c r="R338" t="s">
        <v>2556</v>
      </c>
      <c r="S338">
        <v>29.15</v>
      </c>
      <c r="T338">
        <v>36.56</v>
      </c>
      <c r="U338">
        <v>39.26</v>
      </c>
      <c r="V338">
        <v>0</v>
      </c>
      <c r="W338">
        <v>0</v>
      </c>
      <c r="X338">
        <v>1.4</v>
      </c>
      <c r="Y338">
        <v>4.7</v>
      </c>
      <c r="Z338">
        <v>7.3</v>
      </c>
      <c r="AA338">
        <v>5.72</v>
      </c>
      <c r="AB338">
        <v>6.35</v>
      </c>
      <c r="AC338" s="6">
        <v>35055.6</v>
      </c>
      <c r="AD338" s="6">
        <v>80.6</v>
      </c>
      <c r="AE338" s="6">
        <v>0</v>
      </c>
      <c r="AG338" s="6">
        <v>444.94</v>
      </c>
    </row>
    <row r="339" spans="1:33" ht="15">
      <c r="A339" s="12" t="s">
        <v>640</v>
      </c>
      <c r="B339" t="s">
        <v>1841</v>
      </c>
      <c r="C339" t="s">
        <v>641</v>
      </c>
      <c r="D339" s="18">
        <v>218.55</v>
      </c>
      <c r="E339" s="3">
        <f>IF(AND(S339&lt;&gt;0,D339&gt;0),D339/S339,"")</f>
        <v>23.990120746432495</v>
      </c>
      <c r="F339" s="3">
        <f>IF(AND(U339&lt;&gt;0,D339&gt;0),D339/U339,"")</f>
        <v>29.375</v>
      </c>
      <c r="G339" s="4">
        <f>IF(AND(D339&lt;&gt;0,Y339&gt;0),Y339/D339,"")</f>
        <v>0.052390757263784025</v>
      </c>
      <c r="H339" s="4">
        <f>IF(AND(D339&lt;&gt;0,AB339&gt;0),AB339/D339,"")</f>
        <v>0.06048959048272706</v>
      </c>
      <c r="I339" s="3">
        <f>IF(AC339=AD339,0,O339/(AC339-AD339))</f>
        <v>0.6282290216973734</v>
      </c>
      <c r="J339" s="3">
        <v>53.84</v>
      </c>
      <c r="K339" s="5">
        <f>IF(AND(S339&gt;0,U339&gt;0),U339/S339-1,"")</f>
        <v>-0.1833150384193193</v>
      </c>
      <c r="L339" s="3">
        <f>IF(AND(AB339&lt;&gt;0,U339&gt;0),U339/AB339,"")</f>
        <v>0.5627836611195158</v>
      </c>
      <c r="M339" s="3">
        <f>IF(AND(AF339&lt;&gt;0,O339&gt;0),O339/AF339,"")</f>
        <v>1.4542875014503602</v>
      </c>
      <c r="N339" t="s">
        <v>2324</v>
      </c>
      <c r="O339" s="6">
        <f>D339*AG339/100</f>
        <v>58282.38948</v>
      </c>
      <c r="P339" t="s">
        <v>1762</v>
      </c>
      <c r="Q339" t="s">
        <v>348</v>
      </c>
      <c r="R339" t="s">
        <v>2670</v>
      </c>
      <c r="S339">
        <v>9.11</v>
      </c>
      <c r="U339">
        <v>7.44</v>
      </c>
      <c r="V339">
        <v>10.19</v>
      </c>
      <c r="W339">
        <v>11</v>
      </c>
      <c r="X339">
        <v>11.22</v>
      </c>
      <c r="Y339">
        <v>11.45</v>
      </c>
      <c r="Z339">
        <v>12.9573</v>
      </c>
      <c r="AB339">
        <v>13.22</v>
      </c>
      <c r="AC339" s="6">
        <v>132305.87</v>
      </c>
      <c r="AD339" s="6">
        <v>39533.35</v>
      </c>
      <c r="AE339" s="6">
        <v>13313.21</v>
      </c>
      <c r="AF339" s="6">
        <v>40076.25</v>
      </c>
      <c r="AG339" s="6">
        <v>26667.76</v>
      </c>
    </row>
    <row r="340" spans="1:33" ht="15">
      <c r="A340" s="12" t="s">
        <v>1662</v>
      </c>
      <c r="B340" t="s">
        <v>1663</v>
      </c>
      <c r="C340" t="s">
        <v>1664</v>
      </c>
      <c r="D340" s="18">
        <v>591</v>
      </c>
      <c r="E340" s="3">
        <f>IF(AND(S340&lt;&gt;0,D340&gt;0),D340/S340,"")</f>
        <v>16.024945770065074</v>
      </c>
      <c r="F340" s="3">
        <f>IF(AND(U340&lt;&gt;0,D340&gt;0),D340/U340,"")</f>
        <v>14.148910701460377</v>
      </c>
      <c r="G340" s="4">
        <f>IF(AND(D340&lt;&gt;0,Y340&gt;0),Y340/D340,"")</f>
        <v>0.027538071065989846</v>
      </c>
      <c r="H340" s="4">
        <f>IF(AND(D340&lt;&gt;0,AB340&gt;0),AB340/D340,"")</f>
        <v>0.031184433164128594</v>
      </c>
      <c r="I340" s="3">
        <f>IF(AC340=AD340,0,O340/(AC340-AD340))</f>
        <v>1.2437736478621868</v>
      </c>
      <c r="J340" s="3">
        <v>30.32</v>
      </c>
      <c r="K340" s="5">
        <f>IF(AND(S340&gt;0,U340&gt;0),U340/S340-1,"")</f>
        <v>0.13259219088937102</v>
      </c>
      <c r="L340" s="3">
        <f>IF(AND(AB340&lt;&gt;0,U340&gt;0),U340/AB340,"")</f>
        <v>2.2664134563212155</v>
      </c>
      <c r="M340" s="3">
        <f>IF(AND(AF340&lt;&gt;0,O340&gt;0),O340/AF340,"")</f>
        <v>1.1437498929641785</v>
      </c>
      <c r="N340" t="s">
        <v>36</v>
      </c>
      <c r="O340" s="6">
        <f>D340*AG340/100</f>
        <v>1602.8510999999999</v>
      </c>
      <c r="P340" t="s">
        <v>1760</v>
      </c>
      <c r="Q340" t="s">
        <v>172</v>
      </c>
      <c r="R340" t="s">
        <v>2546</v>
      </c>
      <c r="S340">
        <v>36.88</v>
      </c>
      <c r="T340">
        <v>37.48</v>
      </c>
      <c r="U340">
        <v>41.77</v>
      </c>
      <c r="V340">
        <v>14.25</v>
      </c>
      <c r="W340">
        <v>15.25</v>
      </c>
      <c r="X340">
        <v>16.275</v>
      </c>
      <c r="Y340">
        <v>16.275</v>
      </c>
      <c r="Z340">
        <v>16.9</v>
      </c>
      <c r="AA340">
        <v>17.63</v>
      </c>
      <c r="AB340">
        <v>18.43</v>
      </c>
      <c r="AC340" s="6">
        <v>2070.6</v>
      </c>
      <c r="AD340" s="6">
        <v>781.9</v>
      </c>
      <c r="AE340" s="6">
        <v>144.4</v>
      </c>
      <c r="AF340" s="6">
        <v>1401.4</v>
      </c>
      <c r="AG340" s="6">
        <v>271.21</v>
      </c>
    </row>
    <row r="341" spans="1:33" ht="15">
      <c r="A341" s="12" t="s">
        <v>642</v>
      </c>
      <c r="B341" t="s">
        <v>643</v>
      </c>
      <c r="C341" t="s">
        <v>644</v>
      </c>
      <c r="D341" s="18">
        <v>1949</v>
      </c>
      <c r="E341" s="3">
        <f>IF(AND(S341&lt;&gt;0,D341&gt;0),D341/S341,"")</f>
        <v>33.66148531951641</v>
      </c>
      <c r="F341" s="3">
        <f>IF(AND(U341&lt;&gt;0,D341&gt;0),D341/U341,"")</f>
        <v>15.886860123899575</v>
      </c>
      <c r="G341" s="4">
        <f>IF(AND(D341&lt;&gt;0,Y341&gt;0),Y341/D341,"")</f>
        <v>0.022575679835813236</v>
      </c>
      <c r="H341" s="4">
        <f>IF(AND(D341&lt;&gt;0,AB341&gt;0),AB341/D341,"")</f>
        <v>0.0244792201128784</v>
      </c>
      <c r="I341" s="3">
        <f>IF(AC341=AD341,0,O341/(AC341-AD341))</f>
        <v>2.302204179640087</v>
      </c>
      <c r="J341" s="3">
        <v>60.69</v>
      </c>
      <c r="K341" s="5">
        <f>IF(AND(S341&gt;0,U341&gt;0),U341/S341-1,"")</f>
        <v>1.1188255613126081</v>
      </c>
      <c r="L341" s="3">
        <f>IF(AND(AB341&lt;&gt;0,U341&gt;0),U341/AB341,"")</f>
        <v>2.5713686858101026</v>
      </c>
      <c r="M341" s="3">
        <f>IF(AND(AF341&lt;&gt;0,O341&gt;0),O341/AF341,"")</f>
        <v>2.3645979185863735</v>
      </c>
      <c r="N341" t="s">
        <v>36</v>
      </c>
      <c r="O341" s="6">
        <f>D341*AG341/100</f>
        <v>4362.4467</v>
      </c>
      <c r="P341" t="s">
        <v>1760</v>
      </c>
      <c r="Q341" t="s">
        <v>130</v>
      </c>
      <c r="R341" t="s">
        <v>2546</v>
      </c>
      <c r="S341">
        <v>57.9</v>
      </c>
      <c r="T341">
        <v>93.04</v>
      </c>
      <c r="U341">
        <v>122.68</v>
      </c>
      <c r="V341">
        <v>38.8</v>
      </c>
      <c r="W341">
        <v>48.2</v>
      </c>
      <c r="X341">
        <v>44</v>
      </c>
      <c r="Y341">
        <v>44</v>
      </c>
      <c r="Z341">
        <v>44</v>
      </c>
      <c r="AA341">
        <v>44.99</v>
      </c>
      <c r="AB341">
        <v>47.71</v>
      </c>
      <c r="AC341" s="6">
        <v>3523.7</v>
      </c>
      <c r="AD341" s="6">
        <v>1628.8</v>
      </c>
      <c r="AE341" s="6">
        <v>282.6</v>
      </c>
      <c r="AF341" s="6">
        <v>1844.9</v>
      </c>
      <c r="AG341" s="6">
        <v>223.83</v>
      </c>
    </row>
    <row r="342" spans="1:33" ht="15">
      <c r="A342" s="12" t="s">
        <v>645</v>
      </c>
      <c r="B342" t="s">
        <v>1124</v>
      </c>
      <c r="C342" t="s">
        <v>646</v>
      </c>
      <c r="D342" s="18">
        <v>717</v>
      </c>
      <c r="E342" s="3">
        <f>IF(AND(S342&lt;&gt;0,D342&gt;0),D342/S342,"")</f>
        <v>20.746527777777775</v>
      </c>
      <c r="F342" s="3">
        <f>IF(AND(U342&lt;&gt;0,D342&gt;0),D342/U342,"")</f>
        <v>13.384356916184432</v>
      </c>
      <c r="G342" s="4">
        <f>IF(AND(D342&lt;&gt;0,Y342&gt;0),Y342/D342,"")</f>
        <v>0.03285481171548117</v>
      </c>
      <c r="H342" s="4">
        <f>IF(AND(D342&lt;&gt;0,AB342&gt;0),AB342/D342,"")</f>
        <v>0.036541143654114365</v>
      </c>
      <c r="I342" s="3">
        <f>IF(AC342=AD342,0,O342/(AC342-AD342))</f>
        <v>2.8122195470619213</v>
      </c>
      <c r="J342" s="3">
        <v>15.9</v>
      </c>
      <c r="K342" s="5">
        <f>IF(AND(S342&gt;0,U342&gt;0),U342/S342-1,"")</f>
        <v>0.5500578703703702</v>
      </c>
      <c r="L342" s="3">
        <f>IF(AND(AB342&lt;&gt;0,U342&gt;0),U342/AB342,"")</f>
        <v>2.0446564885496183</v>
      </c>
      <c r="M342" s="3">
        <f>IF(AND(AF342&lt;&gt;0,O342&gt;0),O342/AF342,"")</f>
        <v>1.5918013523164316</v>
      </c>
      <c r="N342" t="s">
        <v>2324</v>
      </c>
      <c r="O342" s="6">
        <f>D342*AG342/100</f>
        <v>4859.0373</v>
      </c>
      <c r="P342" t="s">
        <v>1760</v>
      </c>
      <c r="Q342" t="s">
        <v>1764</v>
      </c>
      <c r="R342" t="s">
        <v>2751</v>
      </c>
      <c r="S342">
        <v>34.56</v>
      </c>
      <c r="T342">
        <v>49.71</v>
      </c>
      <c r="U342">
        <v>53.57</v>
      </c>
      <c r="V342">
        <v>13.8481</v>
      </c>
      <c r="W342">
        <v>17.9122</v>
      </c>
      <c r="X342">
        <v>21.3743</v>
      </c>
      <c r="Y342">
        <v>23.5569</v>
      </c>
      <c r="Z342">
        <v>25.2126</v>
      </c>
      <c r="AA342">
        <v>26.12</v>
      </c>
      <c r="AB342">
        <v>26.2</v>
      </c>
      <c r="AC342" s="6">
        <v>3261.03</v>
      </c>
      <c r="AD342" s="6">
        <v>1533.2</v>
      </c>
      <c r="AE342" s="6">
        <v>490.43</v>
      </c>
      <c r="AF342" s="6">
        <v>3052.54</v>
      </c>
      <c r="AG342" s="6">
        <v>677.69</v>
      </c>
    </row>
    <row r="343" spans="1:33" ht="15">
      <c r="A343" s="12" t="s">
        <v>2021</v>
      </c>
      <c r="B343" t="s">
        <v>2052</v>
      </c>
      <c r="C343" t="s">
        <v>2022</v>
      </c>
      <c r="D343" s="18">
        <v>3282</v>
      </c>
      <c r="E343" s="3">
        <f>IF(AND(S343&lt;&gt;0,D343&gt;0),D343/S343,"")</f>
        <v>20.003656975681114</v>
      </c>
      <c r="F343" s="3">
        <f>IF(AND(U343&lt;&gt;0,D343&gt;0),D343/U343,"")</f>
        <v>16.53817082388511</v>
      </c>
      <c r="G343" s="4">
        <f>IF(AND(D343&lt;&gt;0,Y343&gt;0),Y343/D343,"")</f>
      </c>
      <c r="H343" s="4">
        <f>IF(AND(D343&lt;&gt;0,AB343&gt;0),AB343/D343,"")</f>
      </c>
      <c r="I343" s="3">
        <f>IF(AC343=AD343,0,O343/(AC343-AD343))</f>
        <v>1.6540975944635912</v>
      </c>
      <c r="J343" s="3">
        <v>-77.8</v>
      </c>
      <c r="K343" s="5">
        <f>IF(AND(S343&gt;0,U343&gt;0),U343/S343-1,"")</f>
        <v>0.20954470652770163</v>
      </c>
      <c r="L343" s="3">
        <f>IF(AND(AB343&lt;&gt;0,U343&gt;0),U343/AB343,"")</f>
      </c>
      <c r="M343" s="3">
        <f>IF(AND(AF343&lt;&gt;0,O343&gt;0),O343/AF343,"")</f>
        <v>1.8043688681457501</v>
      </c>
      <c r="N343" t="s">
        <v>36</v>
      </c>
      <c r="O343" s="6">
        <f>D343*AG343/100</f>
        <v>2385.3576000000003</v>
      </c>
      <c r="P343" t="s">
        <v>1760</v>
      </c>
      <c r="Q343" t="s">
        <v>1761</v>
      </c>
      <c r="R343" t="s">
        <v>2716</v>
      </c>
      <c r="S343">
        <v>164.07</v>
      </c>
      <c r="U343">
        <v>198.45</v>
      </c>
      <c r="V343">
        <v>0</v>
      </c>
      <c r="W343">
        <v>0</v>
      </c>
      <c r="X343">
        <v>0</v>
      </c>
      <c r="Y343">
        <v>0</v>
      </c>
      <c r="Z343">
        <v>0</v>
      </c>
      <c r="AB343">
        <v>0</v>
      </c>
      <c r="AC343" s="6">
        <v>1450.9</v>
      </c>
      <c r="AD343" s="6">
        <v>8.81</v>
      </c>
      <c r="AE343" s="6">
        <v>672.46</v>
      </c>
      <c r="AF343" s="6">
        <v>1321.99</v>
      </c>
      <c r="AG343" s="6">
        <v>72.68</v>
      </c>
    </row>
    <row r="344" spans="1:33" ht="15">
      <c r="A344" s="12" t="s">
        <v>1448</v>
      </c>
      <c r="B344" t="s">
        <v>1449</v>
      </c>
      <c r="C344" t="s">
        <v>1450</v>
      </c>
      <c r="D344" s="18">
        <v>882</v>
      </c>
      <c r="E344" s="3">
        <f>IF(AND(S344&lt;&gt;0,D344&gt;0),D344/S344,"")</f>
        <v>28.908554572271385</v>
      </c>
      <c r="F344" s="3">
        <f>IF(AND(U344&lt;&gt;0,D344&gt;0),D344/U344,"")</f>
        <v>24.78920741989882</v>
      </c>
      <c r="G344" s="4">
        <f>IF(AND(D344&lt;&gt;0,Y344&gt;0),Y344/D344,"")</f>
        <v>0.017063492063492065</v>
      </c>
      <c r="H344" s="4">
        <f>IF(AND(D344&lt;&gt;0,AB344&gt;0),AB344/D344,"")</f>
        <v>0.02870748299319728</v>
      </c>
      <c r="I344" s="3">
        <f>IF(AC344=AD344,0,O344/(AC344-AD344))</f>
        <v>0.7618202910778318</v>
      </c>
      <c r="J344" s="3">
        <v>16.65</v>
      </c>
      <c r="K344" s="5">
        <f>IF(AND(S344&gt;0,U344&gt;0),U344/S344-1,"")</f>
        <v>0.1661750245821041</v>
      </c>
      <c r="L344" s="3">
        <f>IF(AND(AB344&lt;&gt;0,U344&gt;0),U344/AB344,"")</f>
        <v>1.40521327014218</v>
      </c>
      <c r="M344" s="3">
        <f>IF(AND(AF344&lt;&gt;0,O344&gt;0),O344/AF344,"")</f>
        <v>13.278639705882354</v>
      </c>
      <c r="N344" t="s">
        <v>2324</v>
      </c>
      <c r="O344" s="6">
        <f>D344*AG344/100</f>
        <v>1444.7160000000001</v>
      </c>
      <c r="P344" t="s">
        <v>1760</v>
      </c>
      <c r="Q344" t="s">
        <v>114</v>
      </c>
      <c r="R344" t="s">
        <v>2716</v>
      </c>
      <c r="S344">
        <v>30.51</v>
      </c>
      <c r="U344">
        <v>35.58</v>
      </c>
      <c r="V344">
        <v>9.67</v>
      </c>
      <c r="W344">
        <v>10.63</v>
      </c>
      <c r="X344">
        <v>12.04</v>
      </c>
      <c r="Y344">
        <v>15.05</v>
      </c>
      <c r="Z344">
        <v>21.07</v>
      </c>
      <c r="AB344">
        <v>25.32</v>
      </c>
      <c r="AC344" s="6">
        <v>1897.1</v>
      </c>
      <c r="AD344" s="6">
        <v>0.7</v>
      </c>
      <c r="AE344" s="6">
        <v>6.5</v>
      </c>
      <c r="AF344" s="6">
        <v>108.8</v>
      </c>
      <c r="AG344" s="6">
        <v>163.8</v>
      </c>
    </row>
    <row r="345" spans="1:33" ht="15">
      <c r="A345" s="12" t="s">
        <v>647</v>
      </c>
      <c r="B345" t="s">
        <v>648</v>
      </c>
      <c r="C345" t="s">
        <v>649</v>
      </c>
      <c r="D345" s="18">
        <v>260</v>
      </c>
      <c r="E345" s="3">
        <f>IF(AND(S345&lt;&gt;0,D345&gt;0),D345/S345,"")</f>
        <v>13.124684502776377</v>
      </c>
      <c r="F345" s="3">
        <f>IF(AND(U345&lt;&gt;0,D345&gt;0),D345/U345,"")</f>
        <v>10.301109350237718</v>
      </c>
      <c r="G345" s="4">
        <f>IF(AND(D345&lt;&gt;0,Y345&gt;0),Y345/D345,"")</f>
        <v>0.04807692307692308</v>
      </c>
      <c r="H345" s="4">
        <f>IF(AND(D345&lt;&gt;0,AB345&gt;0),AB345/D345,"")</f>
        <v>0.05261538461538461</v>
      </c>
      <c r="I345" s="3">
        <f>IF(AC345=AD345,0,O345/(AC345-AD345))</f>
        <v>3.52713209915281</v>
      </c>
      <c r="J345" s="3">
        <v>42.28</v>
      </c>
      <c r="K345" s="5">
        <f>IF(AND(S345&gt;0,U345&gt;0),U345/S345-1,"")</f>
        <v>0.27410398788490653</v>
      </c>
      <c r="L345" s="3">
        <f>IF(AND(AB345&lt;&gt;0,U345&gt;0),U345/AB345,"")</f>
        <v>1.8450292397660817</v>
      </c>
      <c r="M345" s="3">
        <f>IF(AND(AF345&lt;&gt;0,O345&gt;0),O345/AF345,"")</f>
        <v>1.4017919940142165</v>
      </c>
      <c r="N345" t="s">
        <v>2324</v>
      </c>
      <c r="O345" s="6">
        <f>D345*AG345/100</f>
        <v>2248.1940000000004</v>
      </c>
      <c r="P345" t="s">
        <v>1760</v>
      </c>
      <c r="Q345" t="s">
        <v>1761</v>
      </c>
      <c r="R345" t="s">
        <v>2583</v>
      </c>
      <c r="S345">
        <v>19.81</v>
      </c>
      <c r="T345">
        <v>23.38</v>
      </c>
      <c r="U345">
        <v>25.24</v>
      </c>
      <c r="V345">
        <v>11.5</v>
      </c>
      <c r="W345">
        <v>11.9</v>
      </c>
      <c r="X345">
        <v>12.3</v>
      </c>
      <c r="Y345">
        <v>12.5</v>
      </c>
      <c r="Z345">
        <v>12.66</v>
      </c>
      <c r="AA345">
        <v>13.02</v>
      </c>
      <c r="AB345">
        <v>13.68</v>
      </c>
      <c r="AC345" s="6">
        <v>2442.7</v>
      </c>
      <c r="AD345" s="6">
        <v>1805.3</v>
      </c>
      <c r="AE345" s="6">
        <v>215.5</v>
      </c>
      <c r="AF345" s="6">
        <v>1603.8</v>
      </c>
      <c r="AG345" s="6">
        <v>864.69</v>
      </c>
    </row>
    <row r="346" spans="1:33" ht="15">
      <c r="A346" s="12" t="s">
        <v>2023</v>
      </c>
      <c r="B346" t="s">
        <v>2054</v>
      </c>
      <c r="C346" t="s">
        <v>2024</v>
      </c>
      <c r="D346" s="18">
        <v>89.9384</v>
      </c>
      <c r="E346" s="3">
        <f>IF(AND(S346&lt;&gt;0,D346&gt;0),D346/S346,"")</f>
      </c>
      <c r="F346" s="3">
        <f>IF(AND(U346&lt;&gt;0,D346&gt;0),D346/U346,"")</f>
      </c>
      <c r="G346" s="4">
        <f>IF(AND(D346&lt;&gt;0,Y346&gt;0),Y346/D346,"")</f>
        <v>0.0017789954012968877</v>
      </c>
      <c r="H346" s="4">
        <f>IF(AND(D346&lt;&gt;0,AB346&gt;0),AB346/D346,"")</f>
      </c>
      <c r="I346" s="3">
        <f>IF(AC346=AD346,0,O346/(AC346-AD346))</f>
        <v>0</v>
      </c>
      <c r="K346" s="5">
        <f>IF(AND(S346&gt;0,U346&gt;0),U346/S346-1,"")</f>
      </c>
      <c r="L346" s="3">
        <f>IF(AND(AB346&lt;&gt;0,U346&gt;0),U346/AB346,"")</f>
      </c>
      <c r="M346" s="3">
        <f>IF(AND(AF346&lt;&gt;0,O346&gt;0),O346/AF346,"")</f>
      </c>
      <c r="N346" t="s">
        <v>36</v>
      </c>
      <c r="O346" s="6">
        <f>D346*AG346/100</f>
        <v>743.790568</v>
      </c>
      <c r="P346" t="s">
        <v>1760</v>
      </c>
      <c r="Q346" t="s">
        <v>32</v>
      </c>
      <c r="R346" t="s">
        <v>2594</v>
      </c>
      <c r="V346">
        <v>0</v>
      </c>
      <c r="W346">
        <v>0</v>
      </c>
      <c r="X346">
        <v>0</v>
      </c>
      <c r="Y346">
        <v>0.16</v>
      </c>
      <c r="Z346">
        <v>0</v>
      </c>
      <c r="AG346" s="6">
        <v>827</v>
      </c>
    </row>
    <row r="347" spans="1:33" ht="15">
      <c r="A347" s="12" t="s">
        <v>2145</v>
      </c>
      <c r="B347" t="s">
        <v>2146</v>
      </c>
      <c r="C347" t="s">
        <v>2147</v>
      </c>
      <c r="D347" s="18">
        <v>408.4</v>
      </c>
      <c r="E347" s="3">
        <f>IF(AND(S347&lt;&gt;0,D347&gt;0),D347/S347,"")</f>
        <v>45.784753363228695</v>
      </c>
      <c r="F347" s="3">
        <f>IF(AND(U347&lt;&gt;0,D347&gt;0),D347/U347,"")</f>
        <v>26.365397030342155</v>
      </c>
      <c r="G347" s="4">
        <f>IF(AND(D347&lt;&gt;0,Y347&gt;0),Y347/D347,"")</f>
        <v>0.0015915768854064644</v>
      </c>
      <c r="H347" s="4">
        <f>IF(AND(D347&lt;&gt;0,AB347&gt;0),AB347/D347,"")</f>
        <v>0.008594515181194907</v>
      </c>
      <c r="I347" s="3">
        <f>IF(AC347=AD347,0,O347/(AC347-AD347))</f>
        <v>1.8548910998798813</v>
      </c>
      <c r="J347" s="3">
        <v>116.19</v>
      </c>
      <c r="K347" s="5">
        <f>IF(AND(S347&gt;0,U347&gt;0),U347/S347-1,"")</f>
        <v>0.7365470852017937</v>
      </c>
      <c r="L347" s="3">
        <f>IF(AND(AB347&lt;&gt;0,U347&gt;0),U347/AB347,"")</f>
        <v>4.413105413105414</v>
      </c>
      <c r="M347" s="3">
        <f>IF(AND(AF347&lt;&gt;0,O347&gt;0),O347/AF347,"")</f>
        <v>7.280142323429994</v>
      </c>
      <c r="N347" t="s">
        <v>36</v>
      </c>
      <c r="O347" s="6">
        <f>D347*AG347/100</f>
        <v>8184.335999999999</v>
      </c>
      <c r="P347" t="s">
        <v>1762</v>
      </c>
      <c r="Q347" t="s">
        <v>50</v>
      </c>
      <c r="R347" t="s">
        <v>2599</v>
      </c>
      <c r="S347">
        <v>8.92</v>
      </c>
      <c r="T347">
        <v>13.21</v>
      </c>
      <c r="U347">
        <v>15.49</v>
      </c>
      <c r="V347">
        <v>0</v>
      </c>
      <c r="W347">
        <v>0</v>
      </c>
      <c r="X347">
        <v>0</v>
      </c>
      <c r="Y347">
        <v>0.65</v>
      </c>
      <c r="Z347">
        <v>2.15</v>
      </c>
      <c r="AA347">
        <v>3.1</v>
      </c>
      <c r="AB347">
        <v>3.51</v>
      </c>
      <c r="AC347" s="6">
        <v>6562.7</v>
      </c>
      <c r="AD347" s="6">
        <v>2150.4</v>
      </c>
      <c r="AE347" s="6">
        <v>714.4</v>
      </c>
      <c r="AF347" s="6">
        <v>1124.2</v>
      </c>
      <c r="AG347" s="6">
        <v>2004</v>
      </c>
    </row>
    <row r="348" spans="1:33" ht="15">
      <c r="A348" s="12" t="s">
        <v>650</v>
      </c>
      <c r="B348" t="s">
        <v>1675</v>
      </c>
      <c r="C348" t="s">
        <v>650</v>
      </c>
      <c r="D348" s="18">
        <v>1328</v>
      </c>
      <c r="E348" s="3">
        <f>IF(AND(S348&lt;&gt;0,D348&gt;0),D348/S348,"")</f>
        <v>7.200954343346709</v>
      </c>
      <c r="F348" s="3">
        <f>IF(AND(U348&lt;&gt;0,D348&gt;0),D348/U348,"")</f>
        <v>10.365282547611613</v>
      </c>
      <c r="G348" s="4">
        <f>IF(AND(D348&lt;&gt;0,Y348&gt;0),Y348/D348,"")</f>
        <v>0.03639307228915663</v>
      </c>
      <c r="H348" s="4">
        <f>IF(AND(D348&lt;&gt;0,AB348&gt;0),AB348/D348,"")</f>
        <v>0.0488855421686747</v>
      </c>
      <c r="I348" s="3">
        <f>IF(AC348=AD348,0,O348/(AC348-AD348))</f>
        <v>0.8833347442348993</v>
      </c>
      <c r="J348" s="3">
        <v>44.3</v>
      </c>
      <c r="K348" s="5">
        <f>IF(AND(S348&gt;0,U348&gt;0),U348/S348-1,"")</f>
        <v>-0.30528142283917137</v>
      </c>
      <c r="L348" s="3">
        <f>IF(AND(AB348&lt;&gt;0,U348&gt;0),U348/AB348,"")</f>
        <v>1.973505853357979</v>
      </c>
      <c r="M348" s="3">
        <f>IF(AND(AF348&lt;&gt;0,O348&gt;0),O348/AF348,"")</f>
        <v>1.174802243395951</v>
      </c>
      <c r="N348" t="s">
        <v>2324</v>
      </c>
      <c r="O348" s="6">
        <f>D348*AG348/100</f>
        <v>16904.112</v>
      </c>
      <c r="P348" t="s">
        <v>1762</v>
      </c>
      <c r="Q348" t="s">
        <v>51</v>
      </c>
      <c r="R348" t="s">
        <v>2602</v>
      </c>
      <c r="S348">
        <v>184.42</v>
      </c>
      <c r="T348">
        <v>122.14</v>
      </c>
      <c r="U348">
        <v>128.12</v>
      </c>
      <c r="V348">
        <v>30.27</v>
      </c>
      <c r="W348">
        <v>35.27</v>
      </c>
      <c r="X348">
        <v>42.49</v>
      </c>
      <c r="Y348">
        <v>48.33</v>
      </c>
      <c r="Z348">
        <v>59.75</v>
      </c>
      <c r="AA348">
        <v>61.28</v>
      </c>
      <c r="AB348">
        <v>64.92</v>
      </c>
      <c r="AC348" s="6">
        <v>34568.3</v>
      </c>
      <c r="AD348" s="6">
        <v>15431.6</v>
      </c>
      <c r="AE348" s="6">
        <v>2451.6</v>
      </c>
      <c r="AF348" s="6">
        <v>14388.9</v>
      </c>
      <c r="AG348" s="6">
        <v>1272.9</v>
      </c>
    </row>
    <row r="349" spans="1:33" ht="15">
      <c r="A349" s="12" t="s">
        <v>651</v>
      </c>
      <c r="B349" t="s">
        <v>652</v>
      </c>
      <c r="C349" t="s">
        <v>653</v>
      </c>
      <c r="D349" s="18">
        <v>1059</v>
      </c>
      <c r="E349" s="3">
        <f>IF(AND(S349&lt;&gt;0,D349&gt;0),D349/S349,"")</f>
      </c>
      <c r="F349" s="3">
        <f>IF(AND(U349&lt;&gt;0,D349&gt;0),D349/U349,"")</f>
      </c>
      <c r="G349" s="4">
        <f>IF(AND(D349&lt;&gt;0,Y349&gt;0),Y349/D349,"")</f>
        <v>0.017186024551463643</v>
      </c>
      <c r="H349" s="4">
        <f>IF(AND(D349&lt;&gt;0,AB349&gt;0),AB349/D349,"")</f>
      </c>
      <c r="I349" s="3">
        <f>IF(AC349=AD349,0,O349/(AC349-AD349))</f>
        <v>0</v>
      </c>
      <c r="K349" s="5">
        <f>IF(AND(S349&gt;0,U349&gt;0),U349/S349-1,"")</f>
      </c>
      <c r="L349" s="3">
        <f>IF(AND(AB349&lt;&gt;0,U349&gt;0),U349/AB349,"")</f>
      </c>
      <c r="M349" s="3">
        <f>IF(AND(AF349&lt;&gt;0,O349&gt;0),O349/AF349,"")</f>
      </c>
      <c r="N349" t="s">
        <v>36</v>
      </c>
      <c r="O349" s="6">
        <f>D349*AG349/100</f>
        <v>1937.97</v>
      </c>
      <c r="P349" t="s">
        <v>1760</v>
      </c>
      <c r="Q349" t="s">
        <v>32</v>
      </c>
      <c r="R349" t="s">
        <v>2594</v>
      </c>
      <c r="V349">
        <v>17.1</v>
      </c>
      <c r="W349">
        <v>22.5</v>
      </c>
      <c r="X349">
        <v>16.15</v>
      </c>
      <c r="Y349">
        <v>18.2</v>
      </c>
      <c r="Z349">
        <v>15.75</v>
      </c>
      <c r="AG349" s="6">
        <v>183</v>
      </c>
    </row>
    <row r="350" spans="1:33" ht="15">
      <c r="A350" s="12" t="s">
        <v>654</v>
      </c>
      <c r="B350" t="s">
        <v>655</v>
      </c>
      <c r="C350" t="s">
        <v>656</v>
      </c>
      <c r="D350" s="18">
        <v>3681</v>
      </c>
      <c r="E350" s="3">
        <f>IF(AND(S350&lt;&gt;0,D350&gt;0),D350/S350,"")</f>
        <v>14.817647532404798</v>
      </c>
      <c r="F350" s="3">
        <f>IF(AND(U350&lt;&gt;0,D350&gt;0),D350/U350,"")</f>
        <v>14.331879769506308</v>
      </c>
      <c r="G350" s="4">
        <f>IF(AND(D350&lt;&gt;0,Y350&gt;0),Y350/D350,"")</f>
        <v>0.024925292040206465</v>
      </c>
      <c r="H350" s="4">
        <f>IF(AND(D350&lt;&gt;0,AB350&gt;0),AB350/D350,"")</f>
        <v>0.027139364303178485</v>
      </c>
      <c r="I350" s="3">
        <f>IF(AC350=AD350,0,O350/(AC350-AD350))</f>
        <v>1.5296698239332893</v>
      </c>
      <c r="J350" s="3">
        <v>35.2</v>
      </c>
      <c r="K350" s="5">
        <f>IF(AND(S350&gt;0,U350&gt;0),U350/S350-1,"")</f>
        <v>0.03389421141615001</v>
      </c>
      <c r="L350" s="3">
        <f>IF(AND(AB350&lt;&gt;0,U350&gt;0),U350/AB350,"")</f>
        <v>2.5709709709709707</v>
      </c>
      <c r="M350" s="3">
        <f>IF(AND(AF350&lt;&gt;0,O350&gt;0),O350/AF350,"")</f>
        <v>2.173401770766259</v>
      </c>
      <c r="N350" t="s">
        <v>36</v>
      </c>
      <c r="O350" s="6">
        <f>D350*AG350/100</f>
        <v>6750.5859</v>
      </c>
      <c r="P350" t="s">
        <v>1762</v>
      </c>
      <c r="Q350" t="s">
        <v>1761</v>
      </c>
      <c r="R350" t="s">
        <v>2752</v>
      </c>
      <c r="S350">
        <v>248.42</v>
      </c>
      <c r="U350">
        <v>256.84</v>
      </c>
      <c r="V350">
        <v>57.4</v>
      </c>
      <c r="W350">
        <v>68.8</v>
      </c>
      <c r="X350">
        <v>110.65</v>
      </c>
      <c r="Y350">
        <v>91.75</v>
      </c>
      <c r="Z350">
        <v>97.3</v>
      </c>
      <c r="AB350">
        <v>99.9</v>
      </c>
      <c r="AC350" s="6">
        <v>4688.8</v>
      </c>
      <c r="AD350" s="6">
        <v>275.7</v>
      </c>
      <c r="AE350" s="6">
        <v>75.3</v>
      </c>
      <c r="AF350" s="6">
        <v>3106</v>
      </c>
      <c r="AG350" s="6">
        <v>183.39</v>
      </c>
    </row>
    <row r="351" spans="1:33" ht="15">
      <c r="A351" s="12" t="s">
        <v>1423</v>
      </c>
      <c r="B351" t="s">
        <v>1424</v>
      </c>
      <c r="C351" t="s">
        <v>1425</v>
      </c>
      <c r="D351" s="18">
        <v>2544.28</v>
      </c>
      <c r="E351" s="3">
        <f>IF(AND(S351&lt;&gt;0,D351&gt;0),D351/S351,"")</f>
      </c>
      <c r="F351" s="3">
        <f>IF(AND(U351&lt;&gt;0,D351&gt;0),D351/U351,"")</f>
      </c>
      <c r="G351" s="4">
        <f>IF(AND(D351&lt;&gt;0,Y351&gt;0),Y351/D351,"")</f>
        <v>0.0064851352838524055</v>
      </c>
      <c r="H351" s="4">
        <f>IF(AND(D351&lt;&gt;0,AB351&gt;0),AB351/D351,"")</f>
      </c>
      <c r="I351" s="3">
        <f>IF(AC351=AD351,0,O351/(AC351-AD351))</f>
        <v>0</v>
      </c>
      <c r="K351" s="5">
        <f>IF(AND(S351&gt;0,U351&gt;0),U351/S351-1,"")</f>
      </c>
      <c r="L351" s="3">
        <f>IF(AND(AB351&lt;&gt;0,U351&gt;0),U351/AB351,"")</f>
      </c>
      <c r="M351" s="3">
        <f>IF(AND(AF351&lt;&gt;0,O351&gt;0),O351/AF351,"")</f>
      </c>
      <c r="N351" t="s">
        <v>36</v>
      </c>
      <c r="O351" s="6">
        <f>D351*AG351/100</f>
        <v>1211.840564</v>
      </c>
      <c r="P351" t="s">
        <v>1760</v>
      </c>
      <c r="Q351" t="s">
        <v>32</v>
      </c>
      <c r="R351" t="s">
        <v>2694</v>
      </c>
      <c r="V351">
        <v>16.5</v>
      </c>
      <c r="W351">
        <v>15</v>
      </c>
      <c r="X351">
        <v>12.5</v>
      </c>
      <c r="Y351">
        <v>16.5</v>
      </c>
      <c r="Z351">
        <v>29</v>
      </c>
      <c r="AG351" s="6">
        <v>47.63</v>
      </c>
    </row>
    <row r="352" spans="1:33" ht="15">
      <c r="A352" s="12" t="s">
        <v>2375</v>
      </c>
      <c r="B352" t="s">
        <v>1925</v>
      </c>
      <c r="C352" t="s">
        <v>2376</v>
      </c>
      <c r="D352" s="18">
        <v>352.5</v>
      </c>
      <c r="E352" s="3">
        <f>IF(AND(S352&lt;&gt;0,D352&gt;0),D352/S352,"")</f>
        <v>39.651293588301456</v>
      </c>
      <c r="F352" s="3">
        <f>IF(AND(U352&lt;&gt;0,D352&gt;0),D352/U352,"")</f>
        <v>20.108385624643468</v>
      </c>
      <c r="G352" s="4">
        <f>IF(AND(D352&lt;&gt;0,Y352&gt;0),Y352/D352,"")</f>
        <v>0.011347517730496455</v>
      </c>
      <c r="H352" s="4">
        <f>IF(AND(D352&lt;&gt;0,AB352&gt;0),AB352/D352,"")</f>
        <v>0.02</v>
      </c>
      <c r="I352" s="3">
        <f>IF(AC352=AD352,0,O352/(AC352-AD352))</f>
        <v>30.707661770543872</v>
      </c>
      <c r="J352" s="3">
        <v>102.88</v>
      </c>
      <c r="K352" s="5">
        <f>IF(AND(S352&gt;0,U352&gt;0),U352/S352-1,"")</f>
        <v>0.9718785151856018</v>
      </c>
      <c r="L352" s="3">
        <f>IF(AND(AB352&lt;&gt;0,U352&gt;0),U352/AB352,"")</f>
        <v>2.486524822695036</v>
      </c>
      <c r="M352" s="3">
        <f>IF(AND(AF352&lt;&gt;0,O352&gt;0),O352/AF352,"")</f>
        <v>7.82406311637081</v>
      </c>
      <c r="N352" t="s">
        <v>36</v>
      </c>
      <c r="O352" s="6">
        <f>D352*AG352/100</f>
        <v>1547.0520000000001</v>
      </c>
      <c r="P352" t="s">
        <v>1760</v>
      </c>
      <c r="Q352" t="s">
        <v>51</v>
      </c>
      <c r="R352" t="s">
        <v>2677</v>
      </c>
      <c r="S352">
        <v>8.89</v>
      </c>
      <c r="T352">
        <v>14.51</v>
      </c>
      <c r="U352">
        <v>17.53</v>
      </c>
      <c r="V352">
        <v>0</v>
      </c>
      <c r="W352">
        <v>0</v>
      </c>
      <c r="X352">
        <v>2.1</v>
      </c>
      <c r="Y352">
        <v>4</v>
      </c>
      <c r="Z352">
        <v>5.6</v>
      </c>
      <c r="AA352">
        <v>5.84</v>
      </c>
      <c r="AB352">
        <v>7.05</v>
      </c>
      <c r="AC352" s="6">
        <v>373</v>
      </c>
      <c r="AD352" s="6">
        <v>322.62</v>
      </c>
      <c r="AE352" s="6">
        <v>3.37</v>
      </c>
      <c r="AF352" s="6">
        <v>197.73</v>
      </c>
      <c r="AG352" s="6">
        <v>438.88</v>
      </c>
    </row>
  </sheetData>
  <sheetProtection/>
  <autoFilter ref="A1:AG352"/>
  <hyperlinks>
    <hyperlink ref="A2" r:id="rId1" display="888 HLDGS"/>
    <hyperlink ref="A3" r:id="rId2" display="3I INF. ORD"/>
    <hyperlink ref="A4" r:id="rId3" display="AA PLC"/>
    <hyperlink ref="A5" r:id="rId4" display="ANGLO AMERICAN"/>
    <hyperlink ref="A6" r:id="rId5" display="A.B.FOOD"/>
    <hyperlink ref="A7" r:id="rId6" display="ACACIA MIN"/>
    <hyperlink ref="A8" r:id="rId7" display="ADMIRAL GRP"/>
    <hyperlink ref="A9" r:id="rId8" display="AGGREKO"/>
    <hyperlink ref="A10" r:id="rId9" display="ASSURA"/>
    <hyperlink ref="A11" r:id="rId10" display="ASHTEAD GRP."/>
    <hyperlink ref="A12" r:id="rId11" display="ALDERMORE"/>
    <hyperlink ref="A13" r:id="rId12" display="ALFA FIN"/>
    <hyperlink ref="A14" r:id="rId13" display="ANTOFAGASTA"/>
    <hyperlink ref="A15" r:id="rId14" display="ASCENTIAL"/>
    <hyperlink ref="A16" r:id="rId15" display="ASHMORE"/>
    <hyperlink ref="A17" r:id="rId16" display="ABERFTH.SMLL.CO"/>
    <hyperlink ref="A18" r:id="rId17" display="ALLIANCE TRUST"/>
    <hyperlink ref="A19" r:id="rId18" display="AUTO TRAD"/>
    <hyperlink ref="A20" r:id="rId19" display="AVIVA"/>
    <hyperlink ref="A21" r:id="rId20" display="AVEVA GRP"/>
    <hyperlink ref="A22" r:id="rId21" display="ASTRAZENECA"/>
    <hyperlink ref="A23" r:id="rId22" display="BAE SYS."/>
    <hyperlink ref="A24" r:id="rId23" display="BABCOCK INTL"/>
    <hyperlink ref="A25" r:id="rId24" display="BARR (A.G.)"/>
    <hyperlink ref="A26" r:id="rId25" display="BARCLAYS"/>
    <hyperlink ref="A27" r:id="rId26" display="BR.AMER.TOB."/>
    <hyperlink ref="A28" r:id="rId27" display="BBA AVIATION"/>
    <hyperlink ref="A29" r:id="rId28" display="TRITAX BIG BOX"/>
    <hyperlink ref="A30" r:id="rId29" display="BALFOUR B."/>
    <hyperlink ref="A31" r:id="rId30" display="BARRATT DEVEL."/>
    <hyperlink ref="A32" r:id="rId31" display="BEAZLEY"/>
    <hyperlink ref="A33" r:id="rId32" display="BGEO GRP"/>
    <hyperlink ref="A34" r:id="rId33" display="BERKELEY GP.HLD"/>
    <hyperlink ref="A35" r:id="rId34" display="BR.LAND"/>
    <hyperlink ref="A36" r:id="rId35" display="BHP BILLITON"/>
    <hyperlink ref="A37" r:id="rId36" display="B AND M EUROPEAN"/>
    <hyperlink ref="A38" r:id="rId37" display="BANKERS INV.TST"/>
    <hyperlink ref="A39" r:id="rId38" display="BUNZL"/>
    <hyperlink ref="A40" r:id="rId39" display="BOOKER"/>
    <hyperlink ref="A41" r:id="rId40" display="BODYCOTE"/>
    <hyperlink ref="A42" r:id="rId41" display="BP"/>
    <hyperlink ref="A43" r:id="rId42" display="BURBERRY GRP"/>
    <hyperlink ref="A44" r:id="rId43" display="BREWIN DOLPHIN"/>
    <hyperlink ref="A45" r:id="rId44" display="BT GROUP"/>
    <hyperlink ref="A46" r:id="rId45" display="BR.EMPIRE TRUST"/>
    <hyperlink ref="A47" r:id="rId46" display="BTG"/>
    <hyperlink ref="A48" r:id="rId47" display="BRITVIC"/>
    <hyperlink ref="A49" r:id="rId48" display="BOVIS HOMES"/>
    <hyperlink ref="A50" r:id="rId49" display="BROWN(N.) GRP."/>
    <hyperlink ref="A51" r:id="rId50" display="BELLWAY"/>
    <hyperlink ref="A52" r:id="rId51" display="BIG YELLOW GRP"/>
    <hyperlink ref="A53" r:id="rId52" display="CAP AND COUNT"/>
    <hyperlink ref="A54" r:id="rId53" display="CARD FACTORY"/>
    <hyperlink ref="A55" r:id="rId54" display="CLOSE BR.GRP."/>
    <hyperlink ref="A56" r:id="rId55" display="COMPUTACENTER"/>
    <hyperlink ref="A57" r:id="rId56" display="COCACOLA HBC AG"/>
    <hyperlink ref="A58" r:id="rId57" display="CARNIVAL"/>
    <hyperlink ref="A59" r:id="rId58" display="CENTAMIN"/>
    <hyperlink ref="A60" r:id="rId59" display="JIMMY CHOO"/>
    <hyperlink ref="A61" r:id="rId60" display="CINEWORLD"/>
    <hyperlink ref="A62" r:id="rId61" display="CLARKSON"/>
    <hyperlink ref="A63" r:id="rId62" display="CALEDONIA INV."/>
    <hyperlink ref="A64" r:id="rId63" display="CLS HDGS"/>
    <hyperlink ref="A65" r:id="rId64" display="CENTRICA"/>
    <hyperlink ref="A66" r:id="rId65" display="CAIRN ENERGY"/>
    <hyperlink ref="A67" r:id="rId66" display="COATS GROUP"/>
    <hyperlink ref="A68" r:id="rId67" display="COBHAM"/>
    <hyperlink ref="A69" r:id="rId68" display="COMPASS GROUP"/>
    <hyperlink ref="A70" r:id="rId69" display="CAPITA GROUP"/>
    <hyperlink ref="A71" r:id="rId70" display="CRODA INTL."/>
    <hyperlink ref="A72" r:id="rId71" display="CRH"/>
    <hyperlink ref="A73" r:id="rId72" display="CREST NICHOLSON"/>
    <hyperlink ref="A74" r:id="rId73" display="COUNTRYSIDE"/>
    <hyperlink ref="A75" r:id="rId74" display="CONVATEC"/>
    <hyperlink ref="A76" r:id="rId75" display="CITY LON."/>
    <hyperlink ref="A77" r:id="rId76" display="CRANSWICK"/>
    <hyperlink ref="A78" r:id="rId77" display="CYBG"/>
    <hyperlink ref="A79" r:id="rId78" display="DIXONS CARPHO"/>
    <hyperlink ref="A80" r:id="rId79" display="DCC"/>
    <hyperlink ref="A81" r:id="rId80" display="DAIRY CREST"/>
    <hyperlink ref="A82" r:id="rId81" display="DIAGEO"/>
    <hyperlink ref="A83" r:id="rId82" display="DAEJAN HLDGS"/>
    <hyperlink ref="A84" r:id="rId83" display="DIRECT LINE"/>
    <hyperlink ref="A85" r:id="rId84" display="DERWENT LONDON"/>
    <hyperlink ref="A86" r:id="rId85" display="DUNELM"/>
    <hyperlink ref="A87" r:id="rId86" display="DOMINO'S PIZZA"/>
    <hyperlink ref="A88" r:id="rId87" display="DECHRA PHARM"/>
    <hyperlink ref="A89" r:id="rId88" display="DIPLOMA"/>
    <hyperlink ref="A90" r:id="rId89" display="DRAX"/>
    <hyperlink ref="A91" r:id="rId90" display="DIGNITY"/>
    <hyperlink ref="A92" r:id="rId91" display="ELECTROCOMPS."/>
    <hyperlink ref="A93" r:id="rId92" display="EDIN.INV.TST."/>
    <hyperlink ref="A94" r:id="rId93" display="ELEMENTIS"/>
    <hyperlink ref="A95" r:id="rId94" display="ELECTRA PRIVATE"/>
    <hyperlink ref="A96" r:id="rId95" display="MAN GROUP"/>
    <hyperlink ref="A97" r:id="rId96" display="EQUINITI"/>
    <hyperlink ref="A98" r:id="rId97" display="EUROMONEY INST."/>
    <hyperlink ref="A99" r:id="rId98" display="ESSENTRA"/>
    <hyperlink ref="A100" r:id="rId99" display="ESURE"/>
    <hyperlink ref="A101" r:id="rId100" display="ENT. ONE DI"/>
    <hyperlink ref="A102" r:id="rId101" display="EVRAZ"/>
    <hyperlink ref="A103" r:id="rId102" display="EXPERIAN"/>
    <hyperlink ref="A104" r:id="rId103" display="EASYJET"/>
    <hyperlink ref="A105" r:id="rId104" display="F AND C COMM PRP"/>
    <hyperlink ref="A106" r:id="rId105" display="FIDELITY CHINA"/>
    <hyperlink ref="A107" r:id="rId106" display="FDM GROUP HLDG"/>
    <hyperlink ref="A108" r:id="rId107" display="FIDESSA GROUP"/>
    <hyperlink ref="A109" r:id="rId108" display="FERGUSON"/>
    <hyperlink ref="A110" r:id="rId109" display="FID.EURO.VAL."/>
    <hyperlink ref="A111" r:id="rId110" display="FIRSTGROUP"/>
    <hyperlink ref="A112" r:id="rId111" display="FINSBURY GTH."/>
    <hyperlink ref="A113" r:id="rId112" display="FOR. AND COL.IV.TST"/>
    <hyperlink ref="A114" r:id="rId113" display="FRESNILLO"/>
    <hyperlink ref="A115" r:id="rId114" display="FISHER(J) AND SONS"/>
    <hyperlink ref="A116" r:id="rId115" display="FERREXPO"/>
    <hyperlink ref="A117" r:id="rId116" display="GCP INFRA."/>
    <hyperlink ref="A118" r:id="rId117" display="GALLIFORD TRY"/>
    <hyperlink ref="A119" r:id="rId118" display="G4S"/>
    <hyperlink ref="A120" r:id="rId119" display="GRAFTON GRP.UTS"/>
    <hyperlink ref="A121" r:id="rId120" display="GKN"/>
    <hyperlink ref="A122" r:id="rId121" display="GLENCORE"/>
    <hyperlink ref="A123" r:id="rId122" display="GREENCORE GRP."/>
    <hyperlink ref="A124" r:id="rId123" display="GREENE KING"/>
    <hyperlink ref="A125" r:id="rId124" display="GENUS"/>
    <hyperlink ref="A126" r:id="rId125" display="GO-AHEAD GROUP"/>
    <hyperlink ref="A127" r:id="rId126" display="GR.PORTLAND"/>
    <hyperlink ref="A128" r:id="rId127" display="GREGGS"/>
    <hyperlink ref="A129" r:id="rId128" display="GRAINGER"/>
    <hyperlink ref="A130" r:id="rId129" display="GLAXOSMITHKLINE"/>
    <hyperlink ref="A131" r:id="rId130" display="GENESIS E.M.F."/>
    <hyperlink ref="A132" r:id="rId131" display="GVC HLDGS"/>
    <hyperlink ref="A133" r:id="rId132" display="HAYS"/>
    <hyperlink ref="A134" r:id="rId133" display="HALFORDS"/>
    <hyperlink ref="A135" r:id="rId134" display="HICL INF."/>
    <hyperlink ref="A136" r:id="rId135" display="HIKMA"/>
    <hyperlink ref="A137" r:id="rId136" display="HILL AND SMITH"/>
    <hyperlink ref="A138" r:id="rId137" display="HARGREAVES LANS"/>
    <hyperlink ref="A139" r:id="rId138" display="HALMA"/>
    <hyperlink ref="A140" r:id="rId139" display="HAMMERSON"/>
    <hyperlink ref="A141" r:id="rId140" display="HOCHSCHILD"/>
    <hyperlink ref="A142" r:id="rId141" display="HERALD INV."/>
    <hyperlink ref="A143" r:id="rId142" display="HSBC HLDGS.UK"/>
    <hyperlink ref="A144" r:id="rId143" display="HASTINGS GP"/>
    <hyperlink ref="A145" r:id="rId144" display="HANSTEEN HLDGS"/>
    <hyperlink ref="A146" r:id="rId145" display="HOMESERVE"/>
    <hyperlink ref="A147" r:id="rId146" display="HISCOX"/>
    <hyperlink ref="A148" r:id="rId147" display="HUNTING"/>
    <hyperlink ref="A149" r:id="rId148" display="HARBOURVEST"/>
    <hyperlink ref="A150" r:id="rId149" display="HOWDEN JOINERY"/>
    <hyperlink ref="A151" r:id="rId150" display="INTL CONSOL AIR"/>
    <hyperlink ref="A152" r:id="rId151" display="IBSTOCK"/>
    <hyperlink ref="A153" r:id="rId152" display="INT.CAP.GRP"/>
    <hyperlink ref="A154" r:id="rId153" display="IG GROUP"/>
    <hyperlink ref="A155" r:id="rId154" display="INTERCON. HOTEL"/>
    <hyperlink ref="A156" r:id="rId155" display="3I GRP."/>
    <hyperlink ref="A157" r:id="rId156" display="IMP.BRANDS"/>
    <hyperlink ref="A158" r:id="rId157" display="IMI"/>
    <hyperlink ref="A159" r:id="rId158" display="INCHCAPE"/>
    <hyperlink ref="A160" r:id="rId159" display="INDIVIOR"/>
    <hyperlink ref="A161" r:id="rId160" display="INFORMA"/>
    <hyperlink ref="A162" r:id="rId161" display="INTL PUBLIC"/>
    <hyperlink ref="A163" r:id="rId162" display="INTU PROPERTIES"/>
    <hyperlink ref="A164" r:id="rId163" display="INVESTEC"/>
    <hyperlink ref="A165" r:id="rId164" display="IP GROUP"/>
    <hyperlink ref="A166" r:id="rId165" display="INMARSAT"/>
    <hyperlink ref="A167" r:id="rId166" display="INTERTEK GROUP"/>
    <hyperlink ref="A168" r:id="rId167" display="ITV"/>
    <hyperlink ref="A169" r:id="rId168" display="IWG"/>
    <hyperlink ref="A170" r:id="rId169" display="JPMOR.AMER."/>
    <hyperlink ref="A171" r:id="rId170" display="JD SPORTS"/>
    <hyperlink ref="A172" r:id="rId171" display="WETHERSPOON(JD)"/>
    <hyperlink ref="A173" r:id="rId172" display="JUST EAT"/>
    <hyperlink ref="A174" r:id="rId173" display="JPMOR INDIAN"/>
    <hyperlink ref="A175" r:id="rId174" display="JOHN LAING G"/>
    <hyperlink ref="A176" r:id="rId175" display="JOHN LAING INF"/>
    <hyperlink ref="A177" r:id="rId176" display="JARDINE LLOYD"/>
    <hyperlink ref="A178" r:id="rId177" display="JOHNSON MATTHEY"/>
    <hyperlink ref="A179" r:id="rId178" display="JPMORGAN EMERG"/>
    <hyperlink ref="A180" r:id="rId179" display="JUPITER FND"/>
    <hyperlink ref="A181" r:id="rId180" display="JUST GROUP"/>
    <hyperlink ref="A182" r:id="rId181" display="KAZ MINERALS"/>
    <hyperlink ref="A183" r:id="rId182" display="KINGFISHER"/>
    <hyperlink ref="A184" r:id="rId183" display="KIER GROUP"/>
    <hyperlink ref="A185" r:id="rId184" display="LAND SECS."/>
    <hyperlink ref="A186" r:id="rId185" display="LADBROKES CORAL"/>
    <hyperlink ref="A187" r:id="rId186" display="LEGAL AND GEN."/>
    <hyperlink ref="A188" r:id="rId187" display="LLOYDS GRP."/>
    <hyperlink ref="A189" r:id="rId188" display="LONDONMETRIC"/>
    <hyperlink ref="A190" r:id="rId189" display="LANCASHIRE"/>
    <hyperlink ref="A191" r:id="rId190" display="LON.STK.EXCH"/>
    <hyperlink ref="A192" r:id="rId191" display="MITCHELLS AND BUT"/>
    <hyperlink ref="A193" r:id="rId192" display="MARSTON'S"/>
    <hyperlink ref="A194" r:id="rId193" display="MICRO FOCUS"/>
    <hyperlink ref="A195" r:id="rId194" display="MCCARTHY"/>
    <hyperlink ref="A196" r:id="rId195" display="MEDICLINIC"/>
    <hyperlink ref="A197" r:id="rId196" display="MERLIN"/>
    <hyperlink ref="A198" r:id="rId197" display="MORGAN ADVANCED"/>
    <hyperlink ref="A199" r:id="rId198" display="MEGGITT"/>
    <hyperlink ref="A200" r:id="rId199" display="MARKS AND SP."/>
    <hyperlink ref="A201" r:id="rId200" display="MILLENNIUM AND COP"/>
    <hyperlink ref="A202" r:id="rId201" display="MONDI"/>
    <hyperlink ref="A203" r:id="rId202" display="MONKS INV.TST."/>
    <hyperlink ref="A204" r:id="rId203" display="MONEYSUP."/>
    <hyperlink ref="A205" r:id="rId204" display="MERCANTILE"/>
    <hyperlink ref="A206" r:id="rId205" display="MELROSE IND"/>
    <hyperlink ref="A207" r:id="rId206" display="MORRISON (WM)"/>
    <hyperlink ref="A208" r:id="rId207" display="MARSHALLS"/>
    <hyperlink ref="A209" r:id="rId208" display="MITIE GRP."/>
    <hyperlink ref="A210" r:id="rId209" display="METRO BK"/>
    <hyperlink ref="A211" r:id="rId210" display="MURRAY INTL.TST"/>
    <hyperlink ref="A212" r:id="rId211" display="NB GLOBAL ú"/>
    <hyperlink ref="A213" r:id="rId212" display="NAT.EXPRESS"/>
    <hyperlink ref="A214" r:id="rId213" display="NATIONAL GRID"/>
    <hyperlink ref="A215" r:id="rId214" display="NMC HEALTH"/>
    <hyperlink ref="A216" r:id="rId215" display="NOSTRUM OIL AND GAS"/>
    <hyperlink ref="A217" r:id="rId216" display="NEWRIVER REIT"/>
    <hyperlink ref="A218" r:id="rId217" display="NEX GROUP"/>
    <hyperlink ref="A219" r:id="rId218" display="NEXT"/>
    <hyperlink ref="A220" r:id="rId219" display="OCADO"/>
    <hyperlink ref="A221" r:id="rId220" display="OLD MUTUAL"/>
    <hyperlink ref="A222" r:id="rId221" display="ONESAVINGS"/>
    <hyperlink ref="A223" r:id="rId222" display="P2P GLOBAL INVE"/>
    <hyperlink ref="A224" r:id="rId223" display="PARAGON GRP."/>
    <hyperlink ref="A225" r:id="rId224" display="PAGEGROUP"/>
    <hyperlink ref="A226" r:id="rId225" display="PAYPOINT"/>
    <hyperlink ref="A227" r:id="rId226" display="PAYSAFE GP"/>
    <hyperlink ref="A228" r:id="rId227" display="POLAR CAP."/>
    <hyperlink ref="A229" r:id="rId228" display="PETS AT HOME"/>
    <hyperlink ref="A230" r:id="rId229" display="PETROFAC"/>
    <hyperlink ref="A231" r:id="rId230" display="PROVIDENT FIN."/>
    <hyperlink ref="A232" r:id="rId231" display="PHOENIX GRP(DI)"/>
    <hyperlink ref="A233" r:id="rId232" display="PERPTL.I AND G.INV."/>
    <hyperlink ref="A234" r:id="rId233" display="POLYPIPE GROUP"/>
    <hyperlink ref="A235" r:id="rId234" display="PERSONAL ASSETS"/>
    <hyperlink ref="A236" r:id="rId235" display="PENNON GROUP"/>
    <hyperlink ref="A237" r:id="rId236" display="POLYMETAL INT"/>
    <hyperlink ref="A238" r:id="rId237" display="PADDY PWR BET"/>
    <hyperlink ref="A239" r:id="rId238" display="PRUDENTIAL"/>
    <hyperlink ref="A240" r:id="rId239" display="PERSHING SQUARE"/>
    <hyperlink ref="A241" r:id="rId240" display="PERSIMMON"/>
    <hyperlink ref="A242" r:id="rId241" display="PEARSON"/>
    <hyperlink ref="A243" r:id="rId242" display="PLAYTECH"/>
    <hyperlink ref="A244" r:id="rId243" display="PZ CUSSONS"/>
    <hyperlink ref="A245" r:id="rId244" display="QINETIQ"/>
    <hyperlink ref="A246" r:id="rId245" display="RATHBONE BROS"/>
    <hyperlink ref="A247" r:id="rId246" display="RECKITT BEN. GP"/>
    <hyperlink ref="A248" r:id="rId247" display="ROYAL BANK SCOT"/>
    <hyperlink ref="A249" r:id="rId248" display="RIT CAPITAL"/>
    <hyperlink ref="A250" r:id="rId249" display="REDEFINE INTL"/>
    <hyperlink ref="A251" r:id="rId250" display="RDS 'A'"/>
    <hyperlink ref="A252" r:id="rId251" display="RDS 'B'"/>
    <hyperlink ref="A253" r:id="rId252" display="REDROW"/>
    <hyperlink ref="A254" r:id="rId253" display="RELX"/>
    <hyperlink ref="A255" r:id="rId254" display="RIO TINTO"/>
    <hyperlink ref="A256" r:id="rId255" display="ROYAL MAIL"/>
    <hyperlink ref="A257" r:id="rId256" display="RIGHTMOVE"/>
    <hyperlink ref="A258" r:id="rId257" display="RANK GRP."/>
    <hyperlink ref="A259" r:id="rId258" display="ROTORK"/>
    <hyperlink ref="A260" r:id="rId259" display="RPC GRP."/>
    <hyperlink ref="A261" r:id="rId260" display="ROLLS-ROYCE HLG"/>
    <hyperlink ref="A262" r:id="rId261" display="RANDGOLD RES."/>
    <hyperlink ref="A263" r:id="rId262" display="RSA INS."/>
    <hyperlink ref="A264" r:id="rId263" display="RIVERSTONE"/>
    <hyperlink ref="A265" r:id="rId264" display="RENISHAW"/>
    <hyperlink ref="A266" r:id="rId265" display="RESTAURANT GP"/>
    <hyperlink ref="A267" r:id="rId266" display="RENTOKIL INITL."/>
    <hyperlink ref="A268" r:id="rId267" display="RENEWI PLC"/>
    <hyperlink ref="A269" r:id="rId268" display="SAFESTORE"/>
    <hyperlink ref="A270" r:id="rId269" display="SAGA"/>
    <hyperlink ref="A271" r:id="rId270" display="SAINSBURY(J)"/>
    <hyperlink ref="A272" r:id="rId271" display="SCOT.INV.TST."/>
    <hyperlink ref="A273" r:id="rId272" display="SOFTCAT"/>
    <hyperlink ref="A274" r:id="rId273" display="SCHRODERS"/>
    <hyperlink ref="A275" r:id="rId274" display="SEQUOIA ECO"/>
    <hyperlink ref="A276" r:id="rId275" display="STAGECOACH"/>
    <hyperlink ref="A277" r:id="rId276" display="SAGE GRP."/>
    <hyperlink ref="A278" r:id="rId277" display="SUPERGROUP"/>
    <hyperlink ref="A279" r:id="rId278" display="SEGRO"/>
    <hyperlink ref="A280" r:id="rId279" display="SHAFTESBURY"/>
    <hyperlink ref="A281" r:id="rId280" display="SIG"/>
    <hyperlink ref="A282" r:id="rId281" display="SHIRE"/>
    <hyperlink ref="A283" r:id="rId282" display="SMURFIT KAP."/>
    <hyperlink ref="A284" r:id="rId283" display="SKY PLC"/>
    <hyperlink ref="A285" r:id="rId284" display="STD LIFE ABER"/>
    <hyperlink ref="A286" r:id="rId285" display="SMITH(DS)"/>
    <hyperlink ref="A287" r:id="rId286" display="SMITHS GROUP"/>
    <hyperlink ref="A288" r:id="rId287" display="ST.MODWEN PROP."/>
    <hyperlink ref="A289" r:id="rId288" display="SCOTTISH MORT"/>
    <hyperlink ref="A290" r:id="rId289" display="WH SMITH"/>
    <hyperlink ref="A291" r:id="rId290" display="SMITH AND NEPHEW"/>
    <hyperlink ref="A292" r:id="rId291" display="SANNE GROUP"/>
    <hyperlink ref="A293" r:id="rId292" display="SENIOR"/>
    <hyperlink ref="A294" r:id="rId293" display="SOPHOS GRP"/>
    <hyperlink ref="A295" r:id="rId294" display="SPORTSDIRECT"/>
    <hyperlink ref="A296" r:id="rId295" display="SPIRE HEALTH"/>
    <hyperlink ref="A297" r:id="rId296" display="SPIRAX-SARCO"/>
    <hyperlink ref="A298" r:id="rId297" display="SERCO GRP."/>
    <hyperlink ref="A299" r:id="rId298" display="SSE"/>
    <hyperlink ref="A300" r:id="rId299" display="SSP GRP"/>
    <hyperlink ref="A301" r:id="rId300" display="STAND.CHART."/>
    <hyperlink ref="A302" r:id="rId301" display="ST.JAMES'S PLAC"/>
    <hyperlink ref="A303" r:id="rId302" display="STOBART"/>
    <hyperlink ref="A304" r:id="rId303" display="SAVILLS"/>
    <hyperlink ref="A305" r:id="rId304" display="SEVERN TRENT"/>
    <hyperlink ref="A306" r:id="rId305" display="SPECTRIS"/>
    <hyperlink ref="A307" r:id="rId306" display="SIRIUS MINERALS"/>
    <hyperlink ref="A308" r:id="rId307" display="SYNCONA"/>
    <hyperlink ref="A309" r:id="rId308" display="SYNTHOMER"/>
    <hyperlink ref="A310" r:id="rId309" display="TALKTALK"/>
    <hyperlink ref="A311" r:id="rId310" display="TATE AND LYLE"/>
    <hyperlink ref="A312" r:id="rId311" display="TBC BANK GP"/>
    <hyperlink ref="A313" r:id="rId312" display="TP ICAP"/>
    <hyperlink ref="A314" r:id="rId313" display="THOMAS COOK"/>
    <hyperlink ref="A315" r:id="rId314" display="TED BAKER"/>
    <hyperlink ref="A316" r:id="rId315" display="TEMPLETON EMRG."/>
    <hyperlink ref="A317" r:id="rId316" display="TELECOM PLUS"/>
    <hyperlink ref="A318" r:id="rId317" display="TULLOW OIL"/>
    <hyperlink ref="A319" r:id="rId318" display="TEMPLE BAR"/>
    <hyperlink ref="A320" r:id="rId319" display="TRAVIS PERKINS"/>
    <hyperlink ref="A321" r:id="rId320" display="RENEWABLES"/>
    <hyperlink ref="A322" r:id="rId321" display="TR PROP.INV.TST"/>
    <hyperlink ref="A323" r:id="rId322" display="TESCO"/>
    <hyperlink ref="A324" r:id="rId323" display="TUI AG"/>
    <hyperlink ref="A325" r:id="rId324" display="TAYLOR WIMPEY"/>
    <hyperlink ref="A326" r:id="rId325" display="UBM"/>
    <hyperlink ref="A327" r:id="rId326" display="UDG HEALTHCARE"/>
    <hyperlink ref="A328" r:id="rId327" display="UK COMM PROP"/>
    <hyperlink ref="A329" r:id="rId328" display="GREENCOAT UK"/>
    <hyperlink ref="A330" r:id="rId329" display="ULTRA ELEC."/>
    <hyperlink ref="A331" r:id="rId330" display="UNILEVER"/>
    <hyperlink ref="A332" r:id="rId331" display="UNITE GROUP"/>
    <hyperlink ref="A333" r:id="rId332" display="UTD. UTILITIES"/>
    <hyperlink ref="A334" r:id="rId333" display="VICTREX"/>
    <hyperlink ref="A335" r:id="rId334" display="VECTURA"/>
    <hyperlink ref="A336" r:id="rId335" display="VEDANTA"/>
    <hyperlink ref="A337" r:id="rId336" display="VIETNAM ENT"/>
    <hyperlink ref="A338" r:id="rId337" display="VIRGIN MONEY"/>
    <hyperlink ref="A339" r:id="rId338" display="VODAFONE GRP."/>
    <hyperlink ref="A340" r:id="rId339" display="VESUVIUS"/>
    <hyperlink ref="A341" r:id="rId340" display="WEIR GRP."/>
    <hyperlink ref="A342" r:id="rId341" display="WOOD GRP(J)"/>
    <hyperlink ref="A343" r:id="rId342" display="WIZZ AIR"/>
    <hyperlink ref="A344" r:id="rId343" display="WORKSPACE GRP."/>
    <hyperlink ref="A345" r:id="rId344" display="WILLIAM HILL"/>
    <hyperlink ref="A346" r:id="rId345" display="WOODFORD"/>
    <hyperlink ref="A347" r:id="rId346" display="WORLDPAY GRP"/>
    <hyperlink ref="A348" r:id="rId347" display="WPP"/>
    <hyperlink ref="A349" r:id="rId348" display="WITAN INV TST"/>
    <hyperlink ref="A350" r:id="rId349" display="WHITBREAD"/>
    <hyperlink ref="A351" r:id="rId350" display="WORLDWIDE HC"/>
    <hyperlink ref="A352" r:id="rId351" display="ZPG PLC"/>
  </hyperlinks>
  <printOptions/>
  <pageMargins left="0.7" right="0.7" top="0.75" bottom="0.75" header="0.3" footer="0.3"/>
  <pageSetup orientation="portrait" paperSize="9" r:id="rId352"/>
</worksheet>
</file>

<file path=xl/worksheets/sheet3.xml><?xml version="1.0" encoding="utf-8"?>
<worksheet xmlns="http://schemas.openxmlformats.org/spreadsheetml/2006/main" xmlns:r="http://schemas.openxmlformats.org/officeDocument/2006/relationships">
  <sheetPr codeName="Sheet4"/>
  <dimension ref="A1:M352"/>
  <sheetViews>
    <sheetView zoomScale="80" zoomScaleNormal="80" zoomScalePageLayoutView="0" workbookViewId="0" topLeftCell="A1">
      <selection activeCell="A352" sqref="A1:A16384"/>
    </sheetView>
  </sheetViews>
  <sheetFormatPr defaultColWidth="9.140625" defaultRowHeight="15"/>
  <cols>
    <col min="1" max="1" width="7.421875" style="0" bestFit="1" customWidth="1"/>
    <col min="2" max="2" width="23.7109375" style="0" bestFit="1" customWidth="1"/>
    <col min="3" max="3" width="8.7109375" style="0" bestFit="1" customWidth="1"/>
    <col min="4" max="4" width="17.8515625" style="0" bestFit="1" customWidth="1"/>
    <col min="5" max="5" width="13.57421875" style="0" bestFit="1" customWidth="1"/>
    <col min="6" max="6" width="43.140625" style="0" bestFit="1" customWidth="1"/>
    <col min="7" max="7" width="46.28125" style="0" bestFit="1" customWidth="1"/>
    <col min="8" max="8" width="15.8515625" style="0" bestFit="1" customWidth="1"/>
    <col min="9" max="9" width="15.00390625" style="0" bestFit="1" customWidth="1"/>
    <col min="10" max="10" width="56.7109375" style="0" bestFit="1" customWidth="1"/>
    <col min="11" max="11" width="6.00390625" style="0" bestFit="1" customWidth="1"/>
    <col min="12" max="12" width="154.57421875" style="0" bestFit="1" customWidth="1"/>
    <col min="13" max="13" width="9.28125" style="0" bestFit="1" customWidth="1"/>
  </cols>
  <sheetData>
    <row r="1" spans="1:13" s="7" customFormat="1" ht="31.5" customHeight="1">
      <c r="A1" s="7" t="s">
        <v>9</v>
      </c>
      <c r="B1" s="7" t="s">
        <v>7</v>
      </c>
      <c r="C1" s="7" t="s">
        <v>658</v>
      </c>
      <c r="D1" s="7" t="s">
        <v>8</v>
      </c>
      <c r="E1" s="7" t="s">
        <v>659</v>
      </c>
      <c r="F1" s="7" t="s">
        <v>22</v>
      </c>
      <c r="G1" s="7" t="s">
        <v>660</v>
      </c>
      <c r="H1" s="7" t="s">
        <v>661</v>
      </c>
      <c r="I1" s="7" t="s">
        <v>662</v>
      </c>
      <c r="J1" s="7" t="s">
        <v>663</v>
      </c>
      <c r="K1" s="7" t="s">
        <v>664</v>
      </c>
      <c r="L1" s="7" t="s">
        <v>665</v>
      </c>
      <c r="M1" s="7" t="s">
        <v>1676</v>
      </c>
    </row>
    <row r="2" spans="1:12" ht="15">
      <c r="A2" t="s">
        <v>31</v>
      </c>
      <c r="B2" t="s">
        <v>30</v>
      </c>
      <c r="C2" t="s">
        <v>1760</v>
      </c>
      <c r="D2" t="s">
        <v>2074</v>
      </c>
      <c r="E2" t="s">
        <v>666</v>
      </c>
      <c r="F2" t="s">
        <v>32</v>
      </c>
      <c r="G2" t="s">
        <v>32</v>
      </c>
      <c r="H2" t="s">
        <v>1138</v>
      </c>
      <c r="I2" t="s">
        <v>667</v>
      </c>
      <c r="J2" t="s">
        <v>2753</v>
      </c>
      <c r="K2" t="s">
        <v>695</v>
      </c>
      <c r="L2" t="s">
        <v>1139</v>
      </c>
    </row>
    <row r="3" spans="1:12" ht="15">
      <c r="A3">
        <v>888</v>
      </c>
      <c r="B3" t="s">
        <v>2619</v>
      </c>
      <c r="C3" t="s">
        <v>1760</v>
      </c>
      <c r="D3" t="s">
        <v>2620</v>
      </c>
      <c r="E3" t="s">
        <v>679</v>
      </c>
      <c r="F3" t="s">
        <v>1761</v>
      </c>
      <c r="G3" t="s">
        <v>728</v>
      </c>
      <c r="H3" t="s">
        <v>2650</v>
      </c>
      <c r="I3" t="s">
        <v>2651</v>
      </c>
      <c r="J3" t="s">
        <v>2754</v>
      </c>
      <c r="K3" t="s">
        <v>668</v>
      </c>
      <c r="L3" t="s">
        <v>2652</v>
      </c>
    </row>
    <row r="4" spans="1:12" ht="15">
      <c r="A4" t="s">
        <v>1975</v>
      </c>
      <c r="B4" t="s">
        <v>1974</v>
      </c>
      <c r="C4" t="s">
        <v>1760</v>
      </c>
      <c r="D4" t="s">
        <v>1978</v>
      </c>
      <c r="E4" t="s">
        <v>679</v>
      </c>
      <c r="F4" t="s">
        <v>50</v>
      </c>
      <c r="G4" t="s">
        <v>686</v>
      </c>
      <c r="H4" t="s">
        <v>1979</v>
      </c>
      <c r="I4" t="s">
        <v>1980</v>
      </c>
      <c r="J4" t="s">
        <v>2755</v>
      </c>
      <c r="K4" t="s">
        <v>668</v>
      </c>
      <c r="L4" t="s">
        <v>1982</v>
      </c>
    </row>
    <row r="5" spans="1:12" ht="15">
      <c r="A5" t="s">
        <v>35</v>
      </c>
      <c r="B5" t="s">
        <v>33</v>
      </c>
      <c r="C5" t="s">
        <v>1762</v>
      </c>
      <c r="D5" t="s">
        <v>34</v>
      </c>
      <c r="E5" t="s">
        <v>669</v>
      </c>
      <c r="F5" t="s">
        <v>37</v>
      </c>
      <c r="G5" t="s">
        <v>670</v>
      </c>
      <c r="H5" t="s">
        <v>671</v>
      </c>
      <c r="I5" t="s">
        <v>672</v>
      </c>
      <c r="J5" t="s">
        <v>2756</v>
      </c>
      <c r="K5" t="s">
        <v>668</v>
      </c>
      <c r="L5" t="s">
        <v>673</v>
      </c>
    </row>
    <row r="6" spans="1:12" ht="15">
      <c r="A6" t="s">
        <v>40</v>
      </c>
      <c r="B6" t="s">
        <v>38</v>
      </c>
      <c r="C6" t="s">
        <v>1762</v>
      </c>
      <c r="D6" t="s">
        <v>39</v>
      </c>
      <c r="E6" t="s">
        <v>674</v>
      </c>
      <c r="F6" t="s">
        <v>41</v>
      </c>
      <c r="G6" t="s">
        <v>675</v>
      </c>
      <c r="H6" t="s">
        <v>676</v>
      </c>
      <c r="I6" t="s">
        <v>677</v>
      </c>
      <c r="J6" t="s">
        <v>2757</v>
      </c>
      <c r="K6" t="s">
        <v>668</v>
      </c>
      <c r="L6" t="s">
        <v>678</v>
      </c>
    </row>
    <row r="7" spans="1:12" ht="15">
      <c r="A7" t="s">
        <v>1929</v>
      </c>
      <c r="B7" t="s">
        <v>1928</v>
      </c>
      <c r="C7" t="s">
        <v>1760</v>
      </c>
      <c r="D7" t="s">
        <v>42</v>
      </c>
      <c r="E7" t="s">
        <v>679</v>
      </c>
      <c r="F7" t="s">
        <v>37</v>
      </c>
      <c r="G7" t="s">
        <v>680</v>
      </c>
      <c r="H7" t="s">
        <v>2395</v>
      </c>
      <c r="I7" t="s">
        <v>1934</v>
      </c>
      <c r="J7" t="s">
        <v>2758</v>
      </c>
      <c r="K7" t="s">
        <v>668</v>
      </c>
      <c r="L7" t="s">
        <v>2396</v>
      </c>
    </row>
    <row r="8" spans="1:12" ht="15">
      <c r="A8" t="s">
        <v>45</v>
      </c>
      <c r="B8" t="s">
        <v>43</v>
      </c>
      <c r="C8" t="s">
        <v>1762</v>
      </c>
      <c r="D8" t="s">
        <v>44</v>
      </c>
      <c r="E8" t="s">
        <v>674</v>
      </c>
      <c r="F8" t="s">
        <v>46</v>
      </c>
      <c r="G8" t="s">
        <v>681</v>
      </c>
      <c r="H8" t="s">
        <v>682</v>
      </c>
      <c r="I8" t="s">
        <v>683</v>
      </c>
      <c r="J8" t="s">
        <v>2759</v>
      </c>
      <c r="K8" t="s">
        <v>668</v>
      </c>
      <c r="L8" t="s">
        <v>684</v>
      </c>
    </row>
    <row r="9" spans="1:12" ht="15">
      <c r="A9" t="s">
        <v>49</v>
      </c>
      <c r="B9" t="s">
        <v>48</v>
      </c>
      <c r="C9" t="s">
        <v>1760</v>
      </c>
      <c r="D9" t="s">
        <v>1852</v>
      </c>
      <c r="E9" t="s">
        <v>679</v>
      </c>
      <c r="F9" t="s">
        <v>50</v>
      </c>
      <c r="G9" t="s">
        <v>686</v>
      </c>
      <c r="H9" t="s">
        <v>1464</v>
      </c>
      <c r="I9" t="s">
        <v>687</v>
      </c>
      <c r="J9" t="s">
        <v>2760</v>
      </c>
      <c r="K9" t="s">
        <v>668</v>
      </c>
      <c r="L9" t="s">
        <v>1465</v>
      </c>
    </row>
    <row r="10" spans="1:12" ht="15">
      <c r="A10" t="s">
        <v>2132</v>
      </c>
      <c r="B10" t="s">
        <v>2130</v>
      </c>
      <c r="C10" t="s">
        <v>1760</v>
      </c>
      <c r="D10" t="s">
        <v>2131</v>
      </c>
      <c r="E10" t="s">
        <v>679</v>
      </c>
      <c r="F10" t="s">
        <v>114</v>
      </c>
      <c r="G10" t="s">
        <v>758</v>
      </c>
      <c r="H10" t="s">
        <v>2148</v>
      </c>
      <c r="I10" t="s">
        <v>2149</v>
      </c>
      <c r="J10" t="s">
        <v>2761</v>
      </c>
      <c r="K10" t="s">
        <v>668</v>
      </c>
      <c r="L10" t="s">
        <v>2150</v>
      </c>
    </row>
    <row r="11" spans="1:12" ht="15">
      <c r="A11" t="s">
        <v>54</v>
      </c>
      <c r="B11" t="s">
        <v>52</v>
      </c>
      <c r="C11" t="s">
        <v>1762</v>
      </c>
      <c r="D11" t="s">
        <v>53</v>
      </c>
      <c r="E11" t="s">
        <v>674</v>
      </c>
      <c r="F11" t="s">
        <v>50</v>
      </c>
      <c r="G11" t="s">
        <v>686</v>
      </c>
      <c r="H11" t="s">
        <v>1466</v>
      </c>
      <c r="I11" t="s">
        <v>689</v>
      </c>
      <c r="J11" t="s">
        <v>2762</v>
      </c>
      <c r="K11" t="s">
        <v>668</v>
      </c>
      <c r="L11" t="s">
        <v>1467</v>
      </c>
    </row>
    <row r="12" spans="1:12" ht="15">
      <c r="A12" t="s">
        <v>2008</v>
      </c>
      <c r="B12" t="s">
        <v>2007</v>
      </c>
      <c r="C12" t="s">
        <v>1760</v>
      </c>
      <c r="D12" t="s">
        <v>2025</v>
      </c>
      <c r="E12" t="s">
        <v>679</v>
      </c>
      <c r="F12" t="s">
        <v>89</v>
      </c>
      <c r="G12" t="s">
        <v>89</v>
      </c>
      <c r="H12" t="s">
        <v>2026</v>
      </c>
      <c r="I12" t="s">
        <v>2027</v>
      </c>
      <c r="J12" t="s">
        <v>2763</v>
      </c>
      <c r="K12" t="s">
        <v>668</v>
      </c>
      <c r="L12" t="s">
        <v>2028</v>
      </c>
    </row>
    <row r="13" spans="1:12" ht="15">
      <c r="A13" t="s">
        <v>2625</v>
      </c>
      <c r="B13" t="s">
        <v>2623</v>
      </c>
      <c r="C13" t="s">
        <v>1760</v>
      </c>
      <c r="D13" t="s">
        <v>2624</v>
      </c>
      <c r="E13" t="s">
        <v>679</v>
      </c>
      <c r="F13" t="s">
        <v>1766</v>
      </c>
      <c r="G13" t="s">
        <v>698</v>
      </c>
      <c r="H13" t="s">
        <v>2653</v>
      </c>
      <c r="I13" t="s">
        <v>2654</v>
      </c>
      <c r="J13" t="s">
        <v>2764</v>
      </c>
      <c r="K13" t="s">
        <v>668</v>
      </c>
      <c r="L13" t="s">
        <v>2655</v>
      </c>
    </row>
    <row r="14" spans="1:12" ht="15">
      <c r="A14" t="s">
        <v>57</v>
      </c>
      <c r="B14" t="s">
        <v>55</v>
      </c>
      <c r="C14" t="s">
        <v>1762</v>
      </c>
      <c r="D14" t="s">
        <v>56</v>
      </c>
      <c r="E14" t="s">
        <v>674</v>
      </c>
      <c r="F14" t="s">
        <v>37</v>
      </c>
      <c r="G14" t="s">
        <v>670</v>
      </c>
      <c r="H14" t="s">
        <v>2397</v>
      </c>
      <c r="I14" t="s">
        <v>690</v>
      </c>
      <c r="J14" t="s">
        <v>2765</v>
      </c>
      <c r="K14" t="s">
        <v>668</v>
      </c>
      <c r="L14" t="s">
        <v>2398</v>
      </c>
    </row>
    <row r="15" spans="1:12" ht="15">
      <c r="A15" t="s">
        <v>2243</v>
      </c>
      <c r="B15" t="s">
        <v>2241</v>
      </c>
      <c r="C15" t="s">
        <v>1760</v>
      </c>
      <c r="D15" t="s">
        <v>2242</v>
      </c>
      <c r="E15" t="s">
        <v>679</v>
      </c>
      <c r="F15" t="s">
        <v>51</v>
      </c>
      <c r="G15" t="s">
        <v>688</v>
      </c>
      <c r="H15" t="s">
        <v>2399</v>
      </c>
      <c r="I15" t="s">
        <v>2262</v>
      </c>
      <c r="J15" t="s">
        <v>2766</v>
      </c>
      <c r="K15" t="s">
        <v>668</v>
      </c>
      <c r="L15" t="s">
        <v>2400</v>
      </c>
    </row>
    <row r="16" spans="1:12" ht="15">
      <c r="A16" t="s">
        <v>60</v>
      </c>
      <c r="B16" t="s">
        <v>58</v>
      </c>
      <c r="C16" t="s">
        <v>1760</v>
      </c>
      <c r="D16" t="s">
        <v>59</v>
      </c>
      <c r="E16" t="s">
        <v>679</v>
      </c>
      <c r="F16" t="s">
        <v>47</v>
      </c>
      <c r="G16" t="s">
        <v>685</v>
      </c>
      <c r="H16" t="s">
        <v>691</v>
      </c>
      <c r="I16" t="s">
        <v>692</v>
      </c>
      <c r="J16" t="s">
        <v>2767</v>
      </c>
      <c r="K16" t="s">
        <v>668</v>
      </c>
      <c r="L16" t="s">
        <v>693</v>
      </c>
    </row>
    <row r="17" spans="1:12" ht="15">
      <c r="A17" t="s">
        <v>63</v>
      </c>
      <c r="B17" t="s">
        <v>61</v>
      </c>
      <c r="C17" t="s">
        <v>1760</v>
      </c>
      <c r="D17" t="s">
        <v>62</v>
      </c>
      <c r="E17" t="s">
        <v>679</v>
      </c>
      <c r="F17" t="s">
        <v>32</v>
      </c>
      <c r="G17" t="s">
        <v>32</v>
      </c>
      <c r="H17" t="s">
        <v>1437</v>
      </c>
      <c r="I17" t="s">
        <v>694</v>
      </c>
      <c r="J17" t="s">
        <v>2768</v>
      </c>
      <c r="K17" t="s">
        <v>695</v>
      </c>
      <c r="L17" t="s">
        <v>1438</v>
      </c>
    </row>
    <row r="18" spans="1:12" ht="15">
      <c r="A18" t="s">
        <v>66</v>
      </c>
      <c r="B18" t="s">
        <v>64</v>
      </c>
      <c r="C18" t="s">
        <v>1760</v>
      </c>
      <c r="D18" t="s">
        <v>65</v>
      </c>
      <c r="E18" t="s">
        <v>679</v>
      </c>
      <c r="F18" t="s">
        <v>32</v>
      </c>
      <c r="G18" t="s">
        <v>32</v>
      </c>
      <c r="H18" t="s">
        <v>696</v>
      </c>
      <c r="I18" t="s">
        <v>697</v>
      </c>
      <c r="J18" t="s">
        <v>2769</v>
      </c>
      <c r="K18" t="s">
        <v>695</v>
      </c>
      <c r="L18" t="s">
        <v>1126</v>
      </c>
    </row>
    <row r="19" spans="1:12" ht="15">
      <c r="A19" t="s">
        <v>2010</v>
      </c>
      <c r="B19" t="s">
        <v>2009</v>
      </c>
      <c r="C19" t="s">
        <v>1760</v>
      </c>
      <c r="D19" t="s">
        <v>2029</v>
      </c>
      <c r="E19" t="s">
        <v>679</v>
      </c>
      <c r="F19" t="s">
        <v>51</v>
      </c>
      <c r="G19" t="s">
        <v>688</v>
      </c>
      <c r="H19" t="s">
        <v>2030</v>
      </c>
      <c r="I19" t="s">
        <v>2031</v>
      </c>
      <c r="J19" t="s">
        <v>2770</v>
      </c>
      <c r="K19" t="s">
        <v>668</v>
      </c>
      <c r="L19" t="s">
        <v>2032</v>
      </c>
    </row>
    <row r="20" spans="1:12" ht="15">
      <c r="A20" t="s">
        <v>69</v>
      </c>
      <c r="B20" t="s">
        <v>67</v>
      </c>
      <c r="C20" t="s">
        <v>1762</v>
      </c>
      <c r="D20" t="s">
        <v>68</v>
      </c>
      <c r="E20" t="s">
        <v>674</v>
      </c>
      <c r="F20" t="s">
        <v>70</v>
      </c>
      <c r="G20" t="s">
        <v>70</v>
      </c>
      <c r="H20" t="s">
        <v>1468</v>
      </c>
      <c r="I20" t="s">
        <v>699</v>
      </c>
      <c r="J20" t="s">
        <v>2771</v>
      </c>
      <c r="K20" t="s">
        <v>668</v>
      </c>
      <c r="L20" t="s">
        <v>1469</v>
      </c>
    </row>
    <row r="21" spans="1:12" ht="15">
      <c r="A21" t="s">
        <v>72</v>
      </c>
      <c r="B21" t="s">
        <v>71</v>
      </c>
      <c r="C21" t="s">
        <v>1760</v>
      </c>
      <c r="D21" t="s">
        <v>1733</v>
      </c>
      <c r="E21" t="s">
        <v>679</v>
      </c>
      <c r="F21" t="s">
        <v>1766</v>
      </c>
      <c r="G21" t="s">
        <v>698</v>
      </c>
      <c r="H21" t="s">
        <v>1470</v>
      </c>
      <c r="I21" t="s">
        <v>700</v>
      </c>
      <c r="J21" t="s">
        <v>2772</v>
      </c>
      <c r="K21" t="s">
        <v>668</v>
      </c>
      <c r="L21" t="s">
        <v>1471</v>
      </c>
    </row>
    <row r="22" spans="1:12" ht="15">
      <c r="A22" t="s">
        <v>76</v>
      </c>
      <c r="B22" t="s">
        <v>74</v>
      </c>
      <c r="C22" t="s">
        <v>1762</v>
      </c>
      <c r="D22" t="s">
        <v>75</v>
      </c>
      <c r="E22" t="s">
        <v>669</v>
      </c>
      <c r="F22" t="s">
        <v>1767</v>
      </c>
      <c r="G22" t="s">
        <v>702</v>
      </c>
      <c r="H22" t="s">
        <v>1472</v>
      </c>
      <c r="I22" t="s">
        <v>703</v>
      </c>
      <c r="J22" t="s">
        <v>2773</v>
      </c>
      <c r="K22" t="s">
        <v>668</v>
      </c>
      <c r="L22" t="s">
        <v>1473</v>
      </c>
    </row>
    <row r="23" spans="1:12" ht="15">
      <c r="A23" t="s">
        <v>79</v>
      </c>
      <c r="B23" t="s">
        <v>77</v>
      </c>
      <c r="C23" t="s">
        <v>1762</v>
      </c>
      <c r="D23" t="s">
        <v>78</v>
      </c>
      <c r="E23" t="s">
        <v>674</v>
      </c>
      <c r="F23" t="s">
        <v>1768</v>
      </c>
      <c r="G23" t="s">
        <v>704</v>
      </c>
      <c r="H23" t="s">
        <v>705</v>
      </c>
      <c r="I23" t="s">
        <v>706</v>
      </c>
      <c r="J23" t="s">
        <v>2774</v>
      </c>
      <c r="K23" t="s">
        <v>668</v>
      </c>
      <c r="L23" t="s">
        <v>707</v>
      </c>
    </row>
    <row r="24" spans="1:12" ht="15">
      <c r="A24" t="s">
        <v>82</v>
      </c>
      <c r="B24" t="s">
        <v>80</v>
      </c>
      <c r="C24" t="s">
        <v>1762</v>
      </c>
      <c r="D24" t="s">
        <v>81</v>
      </c>
      <c r="E24" t="s">
        <v>674</v>
      </c>
      <c r="F24" t="s">
        <v>50</v>
      </c>
      <c r="G24" t="s">
        <v>686</v>
      </c>
      <c r="H24" t="s">
        <v>1474</v>
      </c>
      <c r="I24" t="s">
        <v>708</v>
      </c>
      <c r="J24" t="s">
        <v>2775</v>
      </c>
      <c r="K24" t="s">
        <v>668</v>
      </c>
      <c r="L24" t="s">
        <v>1475</v>
      </c>
    </row>
    <row r="25" spans="1:12" ht="15">
      <c r="A25" t="s">
        <v>84</v>
      </c>
      <c r="B25" t="s">
        <v>83</v>
      </c>
      <c r="C25" t="s">
        <v>1760</v>
      </c>
      <c r="D25" t="s">
        <v>1392</v>
      </c>
      <c r="E25" t="s">
        <v>679</v>
      </c>
      <c r="F25" t="s">
        <v>85</v>
      </c>
      <c r="G25" t="s">
        <v>710</v>
      </c>
      <c r="H25" t="s">
        <v>711</v>
      </c>
      <c r="I25" t="s">
        <v>712</v>
      </c>
      <c r="J25" t="s">
        <v>2776</v>
      </c>
      <c r="K25" t="s">
        <v>668</v>
      </c>
      <c r="L25" t="s">
        <v>713</v>
      </c>
    </row>
    <row r="26" spans="1:12" ht="15">
      <c r="A26" t="s">
        <v>88</v>
      </c>
      <c r="B26" t="s">
        <v>86</v>
      </c>
      <c r="C26" t="s">
        <v>1762</v>
      </c>
      <c r="D26" t="s">
        <v>87</v>
      </c>
      <c r="E26" t="s">
        <v>669</v>
      </c>
      <c r="F26" t="s">
        <v>89</v>
      </c>
      <c r="G26" t="s">
        <v>89</v>
      </c>
      <c r="H26" t="s">
        <v>714</v>
      </c>
      <c r="I26" t="s">
        <v>715</v>
      </c>
      <c r="J26" t="s">
        <v>2777</v>
      </c>
      <c r="K26" t="s">
        <v>668</v>
      </c>
      <c r="L26" t="s">
        <v>716</v>
      </c>
    </row>
    <row r="27" spans="1:12" ht="15">
      <c r="A27" t="s">
        <v>92</v>
      </c>
      <c r="B27" t="s">
        <v>90</v>
      </c>
      <c r="C27" t="s">
        <v>1762</v>
      </c>
      <c r="D27" t="s">
        <v>91</v>
      </c>
      <c r="E27" t="s">
        <v>669</v>
      </c>
      <c r="F27" t="s">
        <v>93</v>
      </c>
      <c r="G27" t="s">
        <v>93</v>
      </c>
      <c r="H27" t="s">
        <v>1476</v>
      </c>
      <c r="I27" t="s">
        <v>717</v>
      </c>
      <c r="J27" t="s">
        <v>2778</v>
      </c>
      <c r="K27" t="s">
        <v>668</v>
      </c>
      <c r="L27" t="s">
        <v>1477</v>
      </c>
    </row>
    <row r="28" spans="1:12" ht="15">
      <c r="A28" t="s">
        <v>96</v>
      </c>
      <c r="B28" t="s">
        <v>94</v>
      </c>
      <c r="C28" t="s">
        <v>1760</v>
      </c>
      <c r="D28" t="s">
        <v>95</v>
      </c>
      <c r="E28" t="s">
        <v>679</v>
      </c>
      <c r="F28" t="s">
        <v>97</v>
      </c>
      <c r="G28" t="s">
        <v>718</v>
      </c>
      <c r="H28" t="s">
        <v>719</v>
      </c>
      <c r="I28" t="s">
        <v>720</v>
      </c>
      <c r="J28" t="s">
        <v>2779</v>
      </c>
      <c r="K28" t="s">
        <v>668</v>
      </c>
      <c r="L28" t="s">
        <v>721</v>
      </c>
    </row>
    <row r="29" spans="1:12" ht="15">
      <c r="A29" t="s">
        <v>2012</v>
      </c>
      <c r="B29" t="s">
        <v>2011</v>
      </c>
      <c r="C29" t="s">
        <v>1760</v>
      </c>
      <c r="D29" t="s">
        <v>2033</v>
      </c>
      <c r="E29" t="s">
        <v>679</v>
      </c>
      <c r="F29" t="s">
        <v>114</v>
      </c>
      <c r="G29" t="s">
        <v>758</v>
      </c>
      <c r="H29" t="s">
        <v>2656</v>
      </c>
      <c r="I29" t="s">
        <v>2034</v>
      </c>
      <c r="J29" t="s">
        <v>2780</v>
      </c>
      <c r="K29" t="s">
        <v>695</v>
      </c>
      <c r="L29" t="s">
        <v>2657</v>
      </c>
    </row>
    <row r="30" spans="1:12" ht="15">
      <c r="A30" t="s">
        <v>100</v>
      </c>
      <c r="B30" t="s">
        <v>98</v>
      </c>
      <c r="C30" t="s">
        <v>1760</v>
      </c>
      <c r="D30" t="s">
        <v>99</v>
      </c>
      <c r="E30" t="s">
        <v>679</v>
      </c>
      <c r="F30" t="s">
        <v>1769</v>
      </c>
      <c r="G30" t="s">
        <v>722</v>
      </c>
      <c r="H30" t="s">
        <v>723</v>
      </c>
      <c r="I30" t="s">
        <v>724</v>
      </c>
      <c r="J30" t="s">
        <v>2781</v>
      </c>
      <c r="K30" t="s">
        <v>668</v>
      </c>
      <c r="L30" t="s">
        <v>725</v>
      </c>
    </row>
    <row r="31" spans="1:12" ht="15">
      <c r="A31" t="s">
        <v>103</v>
      </c>
      <c r="B31" t="s">
        <v>101</v>
      </c>
      <c r="C31" t="s">
        <v>1762</v>
      </c>
      <c r="D31" t="s">
        <v>102</v>
      </c>
      <c r="E31" t="s">
        <v>674</v>
      </c>
      <c r="F31" t="s">
        <v>1770</v>
      </c>
      <c r="G31" t="s">
        <v>726</v>
      </c>
      <c r="H31" t="s">
        <v>1478</v>
      </c>
      <c r="I31" t="s">
        <v>727</v>
      </c>
      <c r="J31" t="s">
        <v>2782</v>
      </c>
      <c r="K31" t="s">
        <v>668</v>
      </c>
      <c r="L31" t="s">
        <v>1479</v>
      </c>
    </row>
    <row r="32" spans="1:12" ht="15">
      <c r="A32" t="s">
        <v>105</v>
      </c>
      <c r="B32" t="s">
        <v>104</v>
      </c>
      <c r="C32" t="s">
        <v>1760</v>
      </c>
      <c r="D32" t="s">
        <v>2229</v>
      </c>
      <c r="E32" t="s">
        <v>679</v>
      </c>
      <c r="F32" t="s">
        <v>46</v>
      </c>
      <c r="G32" t="s">
        <v>1788</v>
      </c>
      <c r="H32" t="s">
        <v>1480</v>
      </c>
      <c r="I32" t="s">
        <v>729</v>
      </c>
      <c r="J32" t="s">
        <v>2783</v>
      </c>
      <c r="K32" t="s">
        <v>668</v>
      </c>
      <c r="L32" t="s">
        <v>1481</v>
      </c>
    </row>
    <row r="33" spans="1:12" ht="15">
      <c r="A33" t="s">
        <v>1401</v>
      </c>
      <c r="B33" t="s">
        <v>2128</v>
      </c>
      <c r="C33" t="s">
        <v>1760</v>
      </c>
      <c r="D33" t="s">
        <v>1400</v>
      </c>
      <c r="E33" t="s">
        <v>679</v>
      </c>
      <c r="F33" t="s">
        <v>89</v>
      </c>
      <c r="G33" t="s">
        <v>89</v>
      </c>
      <c r="H33" t="s">
        <v>1482</v>
      </c>
      <c r="I33" t="s">
        <v>1411</v>
      </c>
      <c r="J33" t="s">
        <v>2784</v>
      </c>
      <c r="K33" t="s">
        <v>668</v>
      </c>
      <c r="L33" t="s">
        <v>1483</v>
      </c>
    </row>
    <row r="34" spans="1:12" ht="15">
      <c r="A34" t="s">
        <v>110</v>
      </c>
      <c r="B34" t="s">
        <v>108</v>
      </c>
      <c r="C34" t="s">
        <v>1762</v>
      </c>
      <c r="D34" t="s">
        <v>109</v>
      </c>
      <c r="E34" t="s">
        <v>674</v>
      </c>
      <c r="F34" t="s">
        <v>1770</v>
      </c>
      <c r="G34" t="s">
        <v>726</v>
      </c>
      <c r="H34" t="s">
        <v>732</v>
      </c>
      <c r="I34" t="s">
        <v>733</v>
      </c>
      <c r="J34" t="s">
        <v>2785</v>
      </c>
      <c r="K34" t="s">
        <v>668</v>
      </c>
      <c r="L34" t="s">
        <v>734</v>
      </c>
    </row>
    <row r="35" spans="1:12" ht="15">
      <c r="A35" t="s">
        <v>113</v>
      </c>
      <c r="B35" t="s">
        <v>111</v>
      </c>
      <c r="C35" t="s">
        <v>1762</v>
      </c>
      <c r="D35" t="s">
        <v>112</v>
      </c>
      <c r="E35" t="s">
        <v>674</v>
      </c>
      <c r="F35" t="s">
        <v>114</v>
      </c>
      <c r="G35" t="s">
        <v>935</v>
      </c>
      <c r="H35" t="s">
        <v>736</v>
      </c>
      <c r="I35" t="s">
        <v>737</v>
      </c>
      <c r="J35" t="s">
        <v>2786</v>
      </c>
      <c r="K35" t="s">
        <v>668</v>
      </c>
      <c r="L35" t="s">
        <v>738</v>
      </c>
    </row>
    <row r="36" spans="1:12" ht="15">
      <c r="A36" t="s">
        <v>117</v>
      </c>
      <c r="B36" t="s">
        <v>115</v>
      </c>
      <c r="C36" t="s">
        <v>1762</v>
      </c>
      <c r="D36" t="s">
        <v>116</v>
      </c>
      <c r="E36" t="s">
        <v>669</v>
      </c>
      <c r="F36" t="s">
        <v>37</v>
      </c>
      <c r="G36" t="s">
        <v>670</v>
      </c>
      <c r="H36" t="s">
        <v>1484</v>
      </c>
      <c r="I36" t="s">
        <v>739</v>
      </c>
      <c r="J36" t="s">
        <v>2787</v>
      </c>
      <c r="K36" t="s">
        <v>668</v>
      </c>
      <c r="L36" t="s">
        <v>1485</v>
      </c>
    </row>
    <row r="37" spans="1:12" ht="15">
      <c r="A37" t="s">
        <v>2014</v>
      </c>
      <c r="B37" t="s">
        <v>2013</v>
      </c>
      <c r="C37" t="s">
        <v>1760</v>
      </c>
      <c r="D37" t="s">
        <v>2035</v>
      </c>
      <c r="E37" t="s">
        <v>679</v>
      </c>
      <c r="F37" t="s">
        <v>154</v>
      </c>
      <c r="G37" t="s">
        <v>789</v>
      </c>
      <c r="H37" t="s">
        <v>2036</v>
      </c>
      <c r="I37" t="s">
        <v>2037</v>
      </c>
      <c r="J37" t="s">
        <v>2788</v>
      </c>
      <c r="K37" t="s">
        <v>668</v>
      </c>
      <c r="L37" t="s">
        <v>2038</v>
      </c>
    </row>
    <row r="38" spans="1:12" ht="15">
      <c r="A38" t="s">
        <v>120</v>
      </c>
      <c r="B38" t="s">
        <v>118</v>
      </c>
      <c r="C38" t="s">
        <v>1760</v>
      </c>
      <c r="D38" t="s">
        <v>119</v>
      </c>
      <c r="E38" t="s">
        <v>679</v>
      </c>
      <c r="F38" t="s">
        <v>32</v>
      </c>
      <c r="G38" t="s">
        <v>32</v>
      </c>
      <c r="H38" t="s">
        <v>2085</v>
      </c>
      <c r="I38" t="s">
        <v>740</v>
      </c>
      <c r="J38" t="s">
        <v>2789</v>
      </c>
      <c r="K38" t="s">
        <v>695</v>
      </c>
      <c r="L38" t="s">
        <v>2086</v>
      </c>
    </row>
    <row r="39" spans="1:12" ht="15">
      <c r="A39" t="s">
        <v>123</v>
      </c>
      <c r="B39" t="s">
        <v>121</v>
      </c>
      <c r="C39" t="s">
        <v>1762</v>
      </c>
      <c r="D39" t="s">
        <v>122</v>
      </c>
      <c r="E39" t="s">
        <v>674</v>
      </c>
      <c r="F39" t="s">
        <v>50</v>
      </c>
      <c r="G39" t="s">
        <v>686</v>
      </c>
      <c r="H39" t="s">
        <v>1486</v>
      </c>
      <c r="I39" t="s">
        <v>741</v>
      </c>
      <c r="J39" t="s">
        <v>2790</v>
      </c>
      <c r="K39" t="s">
        <v>668</v>
      </c>
      <c r="L39" t="s">
        <v>1487</v>
      </c>
    </row>
    <row r="40" spans="1:12" ht="15">
      <c r="A40" t="s">
        <v>126</v>
      </c>
      <c r="B40" t="s">
        <v>124</v>
      </c>
      <c r="C40" t="s">
        <v>1760</v>
      </c>
      <c r="D40" t="s">
        <v>125</v>
      </c>
      <c r="E40" t="s">
        <v>679</v>
      </c>
      <c r="F40" t="s">
        <v>1771</v>
      </c>
      <c r="G40" t="s">
        <v>1790</v>
      </c>
      <c r="H40" t="s">
        <v>2401</v>
      </c>
      <c r="I40" t="s">
        <v>742</v>
      </c>
      <c r="J40" t="s">
        <v>2791</v>
      </c>
      <c r="K40" t="s">
        <v>668</v>
      </c>
      <c r="L40" t="s">
        <v>2402</v>
      </c>
    </row>
    <row r="41" spans="1:12" ht="15">
      <c r="A41" t="s">
        <v>129</v>
      </c>
      <c r="B41" t="s">
        <v>127</v>
      </c>
      <c r="C41" t="s">
        <v>1760</v>
      </c>
      <c r="D41" t="s">
        <v>128</v>
      </c>
      <c r="E41" t="s">
        <v>679</v>
      </c>
      <c r="F41" t="s">
        <v>130</v>
      </c>
      <c r="G41" t="s">
        <v>743</v>
      </c>
      <c r="H41" t="s">
        <v>744</v>
      </c>
      <c r="I41" t="s">
        <v>745</v>
      </c>
      <c r="J41" t="s">
        <v>2792</v>
      </c>
      <c r="K41" t="s">
        <v>668</v>
      </c>
      <c r="L41" t="s">
        <v>746</v>
      </c>
    </row>
    <row r="42" spans="1:12" ht="15">
      <c r="A42" t="s">
        <v>133</v>
      </c>
      <c r="B42" t="s">
        <v>131</v>
      </c>
      <c r="C42" t="s">
        <v>1762</v>
      </c>
      <c r="D42" t="s">
        <v>132</v>
      </c>
      <c r="E42" t="s">
        <v>669</v>
      </c>
      <c r="F42" t="s">
        <v>1763</v>
      </c>
      <c r="G42" t="s">
        <v>1789</v>
      </c>
      <c r="H42" t="s">
        <v>2403</v>
      </c>
      <c r="I42" t="s">
        <v>747</v>
      </c>
      <c r="J42" t="s">
        <v>2793</v>
      </c>
      <c r="K42" t="s">
        <v>668</v>
      </c>
      <c r="L42" t="s">
        <v>2404</v>
      </c>
    </row>
    <row r="43" spans="1:12" ht="15">
      <c r="A43" t="s">
        <v>136</v>
      </c>
      <c r="B43" t="s">
        <v>134</v>
      </c>
      <c r="C43" t="s">
        <v>1762</v>
      </c>
      <c r="D43" t="s">
        <v>135</v>
      </c>
      <c r="E43" t="s">
        <v>674</v>
      </c>
      <c r="F43" t="s">
        <v>137</v>
      </c>
      <c r="G43" t="s">
        <v>1791</v>
      </c>
      <c r="H43" t="s">
        <v>1488</v>
      </c>
      <c r="I43" t="s">
        <v>748</v>
      </c>
      <c r="J43" t="s">
        <v>2794</v>
      </c>
      <c r="K43" t="s">
        <v>668</v>
      </c>
      <c r="L43" t="s">
        <v>1489</v>
      </c>
    </row>
    <row r="44" spans="1:12" ht="15">
      <c r="A44" t="s">
        <v>140</v>
      </c>
      <c r="B44" t="s">
        <v>138</v>
      </c>
      <c r="C44" t="s">
        <v>1760</v>
      </c>
      <c r="D44" t="s">
        <v>139</v>
      </c>
      <c r="E44" t="s">
        <v>679</v>
      </c>
      <c r="F44" t="s">
        <v>47</v>
      </c>
      <c r="G44" t="s">
        <v>685</v>
      </c>
      <c r="H44" t="s">
        <v>1490</v>
      </c>
      <c r="I44" t="s">
        <v>749</v>
      </c>
      <c r="J44" t="s">
        <v>2795</v>
      </c>
      <c r="K44" t="s">
        <v>668</v>
      </c>
      <c r="L44" t="s">
        <v>1491</v>
      </c>
    </row>
    <row r="45" spans="1:12" ht="15">
      <c r="A45" t="s">
        <v>144</v>
      </c>
      <c r="B45" t="s">
        <v>142</v>
      </c>
      <c r="C45" t="s">
        <v>1762</v>
      </c>
      <c r="D45" t="s">
        <v>143</v>
      </c>
      <c r="E45" t="s">
        <v>669</v>
      </c>
      <c r="F45" t="s">
        <v>145</v>
      </c>
      <c r="G45" t="s">
        <v>145</v>
      </c>
      <c r="H45" t="s">
        <v>1492</v>
      </c>
      <c r="I45" t="s">
        <v>750</v>
      </c>
      <c r="J45" t="s">
        <v>2796</v>
      </c>
      <c r="K45" t="s">
        <v>668</v>
      </c>
      <c r="L45" t="s">
        <v>1493</v>
      </c>
    </row>
    <row r="46" spans="1:12" ht="15">
      <c r="A46" t="s">
        <v>147</v>
      </c>
      <c r="B46" t="s">
        <v>2129</v>
      </c>
      <c r="C46" t="s">
        <v>1760</v>
      </c>
      <c r="D46" t="s">
        <v>146</v>
      </c>
      <c r="E46" t="s">
        <v>679</v>
      </c>
      <c r="F46" t="s">
        <v>32</v>
      </c>
      <c r="G46" t="s">
        <v>32</v>
      </c>
      <c r="H46" t="s">
        <v>2087</v>
      </c>
      <c r="I46" t="s">
        <v>751</v>
      </c>
      <c r="J46" t="s">
        <v>2797</v>
      </c>
      <c r="K46" t="s">
        <v>695</v>
      </c>
      <c r="L46" t="s">
        <v>2088</v>
      </c>
    </row>
    <row r="47" spans="1:12" ht="15">
      <c r="A47" t="s">
        <v>106</v>
      </c>
      <c r="B47" t="s">
        <v>106</v>
      </c>
      <c r="C47" t="s">
        <v>1760</v>
      </c>
      <c r="D47" t="s">
        <v>107</v>
      </c>
      <c r="E47" t="s">
        <v>679</v>
      </c>
      <c r="F47" t="s">
        <v>1767</v>
      </c>
      <c r="G47" t="s">
        <v>843</v>
      </c>
      <c r="H47" t="s">
        <v>730</v>
      </c>
      <c r="I47" t="s">
        <v>1393</v>
      </c>
      <c r="J47" t="s">
        <v>2798</v>
      </c>
      <c r="K47" t="s">
        <v>668</v>
      </c>
      <c r="L47" t="s">
        <v>731</v>
      </c>
    </row>
    <row r="48" spans="1:12" ht="15">
      <c r="A48" t="s">
        <v>150</v>
      </c>
      <c r="B48" t="s">
        <v>148</v>
      </c>
      <c r="C48" t="s">
        <v>1760</v>
      </c>
      <c r="D48" t="s">
        <v>149</v>
      </c>
      <c r="E48" t="s">
        <v>679</v>
      </c>
      <c r="F48" t="s">
        <v>85</v>
      </c>
      <c r="G48" t="s">
        <v>710</v>
      </c>
      <c r="H48" t="s">
        <v>1694</v>
      </c>
      <c r="I48" t="s">
        <v>752</v>
      </c>
      <c r="J48" t="s">
        <v>2799</v>
      </c>
      <c r="K48" t="s">
        <v>668</v>
      </c>
      <c r="L48" t="s">
        <v>1695</v>
      </c>
    </row>
    <row r="49" spans="1:12" ht="15">
      <c r="A49" t="s">
        <v>153</v>
      </c>
      <c r="B49" t="s">
        <v>151</v>
      </c>
      <c r="C49" t="s">
        <v>1760</v>
      </c>
      <c r="D49" t="s">
        <v>152</v>
      </c>
      <c r="E49" t="s">
        <v>679</v>
      </c>
      <c r="F49" t="s">
        <v>1770</v>
      </c>
      <c r="G49" t="s">
        <v>726</v>
      </c>
      <c r="H49" t="s">
        <v>2405</v>
      </c>
      <c r="I49" t="s">
        <v>753</v>
      </c>
      <c r="J49" t="s">
        <v>2800</v>
      </c>
      <c r="K49" t="s">
        <v>668</v>
      </c>
      <c r="L49" t="s">
        <v>2406</v>
      </c>
    </row>
    <row r="50" spans="1:12" ht="15">
      <c r="A50" t="s">
        <v>2554</v>
      </c>
      <c r="B50" t="s">
        <v>2552</v>
      </c>
      <c r="C50" t="s">
        <v>1760</v>
      </c>
      <c r="D50" t="s">
        <v>2553</v>
      </c>
      <c r="E50" t="s">
        <v>679</v>
      </c>
      <c r="F50" t="s">
        <v>154</v>
      </c>
      <c r="G50" t="s">
        <v>754</v>
      </c>
      <c r="H50" t="s">
        <v>2574</v>
      </c>
      <c r="I50" t="s">
        <v>2575</v>
      </c>
      <c r="J50" t="s">
        <v>2801</v>
      </c>
      <c r="K50" t="s">
        <v>668</v>
      </c>
      <c r="L50" t="s">
        <v>2576</v>
      </c>
    </row>
    <row r="51" spans="1:12" ht="15">
      <c r="A51" t="s">
        <v>157</v>
      </c>
      <c r="B51" t="s">
        <v>155</v>
      </c>
      <c r="C51" t="s">
        <v>1760</v>
      </c>
      <c r="D51" t="s">
        <v>156</v>
      </c>
      <c r="E51" t="s">
        <v>679</v>
      </c>
      <c r="F51" t="s">
        <v>1770</v>
      </c>
      <c r="G51" t="s">
        <v>726</v>
      </c>
      <c r="H51" t="s">
        <v>755</v>
      </c>
      <c r="I51" t="s">
        <v>756</v>
      </c>
      <c r="J51" t="s">
        <v>2802</v>
      </c>
      <c r="K51" t="s">
        <v>668</v>
      </c>
      <c r="L51" t="s">
        <v>757</v>
      </c>
    </row>
    <row r="52" spans="1:12" ht="15">
      <c r="A52" t="s">
        <v>160</v>
      </c>
      <c r="B52" t="s">
        <v>158</v>
      </c>
      <c r="C52" t="s">
        <v>1760</v>
      </c>
      <c r="D52" t="s">
        <v>159</v>
      </c>
      <c r="E52" t="s">
        <v>679</v>
      </c>
      <c r="F52" t="s">
        <v>114</v>
      </c>
      <c r="G52" t="s">
        <v>758</v>
      </c>
      <c r="H52" t="s">
        <v>759</v>
      </c>
      <c r="I52" t="s">
        <v>760</v>
      </c>
      <c r="J52" t="s">
        <v>2803</v>
      </c>
      <c r="K52" t="s">
        <v>668</v>
      </c>
      <c r="L52" t="s">
        <v>761</v>
      </c>
    </row>
    <row r="53" spans="1:12" ht="15">
      <c r="A53" t="s">
        <v>162</v>
      </c>
      <c r="B53" t="s">
        <v>1772</v>
      </c>
      <c r="C53" t="s">
        <v>1760</v>
      </c>
      <c r="D53" t="s">
        <v>161</v>
      </c>
      <c r="E53" t="s">
        <v>679</v>
      </c>
      <c r="F53" t="s">
        <v>1773</v>
      </c>
      <c r="G53" t="s">
        <v>1793</v>
      </c>
      <c r="H53" t="s">
        <v>1494</v>
      </c>
      <c r="I53" t="s">
        <v>762</v>
      </c>
      <c r="J53" t="s">
        <v>2804</v>
      </c>
      <c r="K53" t="s">
        <v>668</v>
      </c>
      <c r="L53" t="s">
        <v>1495</v>
      </c>
    </row>
    <row r="54" spans="1:12" ht="15">
      <c r="A54" t="s">
        <v>1903</v>
      </c>
      <c r="B54" t="s">
        <v>1902</v>
      </c>
      <c r="C54" t="s">
        <v>1760</v>
      </c>
      <c r="D54" t="s">
        <v>1909</v>
      </c>
      <c r="E54" t="s">
        <v>679</v>
      </c>
      <c r="F54" t="s">
        <v>154</v>
      </c>
      <c r="G54" t="s">
        <v>805</v>
      </c>
      <c r="H54" t="s">
        <v>1910</v>
      </c>
      <c r="I54" t="s">
        <v>1911</v>
      </c>
      <c r="J54" t="s">
        <v>2805</v>
      </c>
      <c r="K54" t="s">
        <v>668</v>
      </c>
      <c r="L54" t="s">
        <v>1912</v>
      </c>
    </row>
    <row r="55" spans="1:12" ht="15">
      <c r="A55" t="s">
        <v>165</v>
      </c>
      <c r="B55" t="s">
        <v>163</v>
      </c>
      <c r="C55" t="s">
        <v>1760</v>
      </c>
      <c r="D55" t="s">
        <v>164</v>
      </c>
      <c r="E55" t="s">
        <v>679</v>
      </c>
      <c r="F55" t="s">
        <v>89</v>
      </c>
      <c r="G55" t="s">
        <v>89</v>
      </c>
      <c r="H55" t="s">
        <v>1496</v>
      </c>
      <c r="I55" t="s">
        <v>764</v>
      </c>
      <c r="J55" t="s">
        <v>2806</v>
      </c>
      <c r="K55" t="s">
        <v>668</v>
      </c>
      <c r="L55" t="s">
        <v>1497</v>
      </c>
    </row>
    <row r="56" spans="1:12" ht="15">
      <c r="A56" t="s">
        <v>167</v>
      </c>
      <c r="B56" t="s">
        <v>166</v>
      </c>
      <c r="C56" t="s">
        <v>1760</v>
      </c>
      <c r="D56" t="s">
        <v>1969</v>
      </c>
      <c r="E56" t="s">
        <v>679</v>
      </c>
      <c r="F56" t="s">
        <v>1766</v>
      </c>
      <c r="G56" t="s">
        <v>765</v>
      </c>
      <c r="H56" t="s">
        <v>2065</v>
      </c>
      <c r="I56" t="s">
        <v>766</v>
      </c>
      <c r="J56" t="s">
        <v>2807</v>
      </c>
      <c r="K56" t="s">
        <v>668</v>
      </c>
      <c r="L56" t="s">
        <v>2066</v>
      </c>
    </row>
    <row r="57" spans="1:12" ht="15">
      <c r="A57" t="s">
        <v>1739</v>
      </c>
      <c r="B57" t="s">
        <v>1737</v>
      </c>
      <c r="C57" t="s">
        <v>1762</v>
      </c>
      <c r="D57" t="s">
        <v>1738</v>
      </c>
      <c r="E57" t="s">
        <v>674</v>
      </c>
      <c r="F57" t="s">
        <v>85</v>
      </c>
      <c r="G57" t="s">
        <v>710</v>
      </c>
      <c r="H57" t="s">
        <v>1747</v>
      </c>
      <c r="I57" t="s">
        <v>1748</v>
      </c>
      <c r="J57" t="s">
        <v>2808</v>
      </c>
      <c r="K57" t="s">
        <v>668</v>
      </c>
      <c r="L57" t="s">
        <v>1749</v>
      </c>
    </row>
    <row r="58" spans="1:12" ht="15">
      <c r="A58" t="s">
        <v>170</v>
      </c>
      <c r="B58" t="s">
        <v>168</v>
      </c>
      <c r="C58" t="s">
        <v>1762</v>
      </c>
      <c r="D58" t="s">
        <v>169</v>
      </c>
      <c r="E58" t="s">
        <v>674</v>
      </c>
      <c r="F58" t="s">
        <v>1761</v>
      </c>
      <c r="G58" t="s">
        <v>767</v>
      </c>
      <c r="H58" t="s">
        <v>768</v>
      </c>
      <c r="I58" t="s">
        <v>769</v>
      </c>
      <c r="J58" t="s">
        <v>2809</v>
      </c>
      <c r="K58" t="s">
        <v>668</v>
      </c>
      <c r="L58" t="s">
        <v>770</v>
      </c>
    </row>
    <row r="59" spans="1:12" ht="15">
      <c r="A59" t="s">
        <v>171</v>
      </c>
      <c r="B59" t="s">
        <v>1158</v>
      </c>
      <c r="C59" t="s">
        <v>1760</v>
      </c>
      <c r="D59" t="s">
        <v>1159</v>
      </c>
      <c r="E59" t="s">
        <v>666</v>
      </c>
      <c r="F59" t="s">
        <v>37</v>
      </c>
      <c r="G59" t="s">
        <v>680</v>
      </c>
      <c r="H59" t="s">
        <v>1498</v>
      </c>
      <c r="I59" t="s">
        <v>771</v>
      </c>
      <c r="J59" t="s">
        <v>2810</v>
      </c>
      <c r="K59" t="s">
        <v>668</v>
      </c>
      <c r="L59" t="s">
        <v>1499</v>
      </c>
    </row>
    <row r="60" spans="1:12" ht="15">
      <c r="A60" t="s">
        <v>2590</v>
      </c>
      <c r="B60" t="s">
        <v>2588</v>
      </c>
      <c r="C60" t="s">
        <v>1760</v>
      </c>
      <c r="D60" t="s">
        <v>2589</v>
      </c>
      <c r="E60" t="s">
        <v>2811</v>
      </c>
      <c r="F60" t="s">
        <v>137</v>
      </c>
      <c r="G60" t="s">
        <v>2611</v>
      </c>
      <c r="H60" t="s">
        <v>2612</v>
      </c>
      <c r="I60" t="s">
        <v>2613</v>
      </c>
      <c r="J60" t="s">
        <v>2812</v>
      </c>
      <c r="K60" t="s">
        <v>668</v>
      </c>
      <c r="L60" t="s">
        <v>2614</v>
      </c>
    </row>
    <row r="61" spans="1:12" ht="15">
      <c r="A61" t="s">
        <v>1848</v>
      </c>
      <c r="B61" t="s">
        <v>1847</v>
      </c>
      <c r="C61" t="s">
        <v>1760</v>
      </c>
      <c r="D61" t="s">
        <v>1853</v>
      </c>
      <c r="E61" t="s">
        <v>679</v>
      </c>
      <c r="F61" t="s">
        <v>1761</v>
      </c>
      <c r="G61" t="s">
        <v>767</v>
      </c>
      <c r="H61" t="s">
        <v>1854</v>
      </c>
      <c r="I61" t="s">
        <v>1855</v>
      </c>
      <c r="J61" t="s">
        <v>2813</v>
      </c>
      <c r="K61" t="s">
        <v>668</v>
      </c>
      <c r="L61" t="s">
        <v>1856</v>
      </c>
    </row>
    <row r="62" spans="1:12" ht="15">
      <c r="A62" t="s">
        <v>1992</v>
      </c>
      <c r="B62" t="s">
        <v>1991</v>
      </c>
      <c r="C62" t="s">
        <v>1760</v>
      </c>
      <c r="D62" t="s">
        <v>1993</v>
      </c>
      <c r="E62" t="s">
        <v>679</v>
      </c>
      <c r="F62" t="s">
        <v>97</v>
      </c>
      <c r="G62" t="s">
        <v>718</v>
      </c>
      <c r="H62" t="s">
        <v>1994</v>
      </c>
      <c r="I62" t="s">
        <v>1995</v>
      </c>
      <c r="J62" t="s">
        <v>2814</v>
      </c>
      <c r="K62" t="s">
        <v>668</v>
      </c>
      <c r="L62" t="s">
        <v>1996</v>
      </c>
    </row>
    <row r="63" spans="1:12" ht="15">
      <c r="A63" t="s">
        <v>175</v>
      </c>
      <c r="B63" t="s">
        <v>173</v>
      </c>
      <c r="C63" t="s">
        <v>1760</v>
      </c>
      <c r="D63" t="s">
        <v>174</v>
      </c>
      <c r="E63" t="s">
        <v>679</v>
      </c>
      <c r="F63" t="s">
        <v>32</v>
      </c>
      <c r="G63" t="s">
        <v>32</v>
      </c>
      <c r="H63" t="s">
        <v>2089</v>
      </c>
      <c r="I63" t="s">
        <v>773</v>
      </c>
      <c r="J63" t="s">
        <v>2815</v>
      </c>
      <c r="K63" t="s">
        <v>695</v>
      </c>
      <c r="L63" t="s">
        <v>2090</v>
      </c>
    </row>
    <row r="64" spans="1:12" ht="15">
      <c r="A64" t="s">
        <v>1945</v>
      </c>
      <c r="B64" t="s">
        <v>1944</v>
      </c>
      <c r="C64" t="s">
        <v>1760</v>
      </c>
      <c r="D64" t="s">
        <v>2488</v>
      </c>
      <c r="E64" t="s">
        <v>679</v>
      </c>
      <c r="F64" t="s">
        <v>1773</v>
      </c>
      <c r="G64" t="s">
        <v>1793</v>
      </c>
      <c r="H64" t="s">
        <v>1952</v>
      </c>
      <c r="I64" t="s">
        <v>1953</v>
      </c>
      <c r="J64" t="s">
        <v>2816</v>
      </c>
      <c r="K64" t="s">
        <v>668</v>
      </c>
      <c r="L64" t="s">
        <v>1954</v>
      </c>
    </row>
    <row r="65" spans="1:12" ht="15">
      <c r="A65" t="s">
        <v>178</v>
      </c>
      <c r="B65" t="s">
        <v>176</v>
      </c>
      <c r="C65" t="s">
        <v>1762</v>
      </c>
      <c r="D65" t="s">
        <v>177</v>
      </c>
      <c r="E65" t="s">
        <v>674</v>
      </c>
      <c r="F65" t="s">
        <v>1839</v>
      </c>
      <c r="G65" t="s">
        <v>774</v>
      </c>
      <c r="H65" t="s">
        <v>1500</v>
      </c>
      <c r="I65" t="s">
        <v>775</v>
      </c>
      <c r="J65" t="s">
        <v>2817</v>
      </c>
      <c r="K65" t="s">
        <v>668</v>
      </c>
      <c r="L65" t="s">
        <v>1501</v>
      </c>
    </row>
    <row r="66" spans="1:12" ht="15">
      <c r="A66" t="s">
        <v>180</v>
      </c>
      <c r="B66" t="s">
        <v>179</v>
      </c>
      <c r="C66" t="s">
        <v>1760</v>
      </c>
      <c r="D66" t="s">
        <v>1183</v>
      </c>
      <c r="E66" t="s">
        <v>679</v>
      </c>
      <c r="F66" t="s">
        <v>1763</v>
      </c>
      <c r="G66" t="s">
        <v>1787</v>
      </c>
      <c r="H66" t="s">
        <v>1502</v>
      </c>
      <c r="I66" t="s">
        <v>776</v>
      </c>
      <c r="J66" t="s">
        <v>2818</v>
      </c>
      <c r="K66" t="s">
        <v>668</v>
      </c>
      <c r="L66" t="s">
        <v>1503</v>
      </c>
    </row>
    <row r="67" spans="1:12" ht="15">
      <c r="A67" t="s">
        <v>2506</v>
      </c>
      <c r="B67" t="s">
        <v>2504</v>
      </c>
      <c r="C67" t="s">
        <v>1760</v>
      </c>
      <c r="D67" t="s">
        <v>2505</v>
      </c>
      <c r="E67" t="s">
        <v>679</v>
      </c>
      <c r="F67" t="s">
        <v>172</v>
      </c>
      <c r="G67" t="s">
        <v>772</v>
      </c>
      <c r="H67" t="s">
        <v>2520</v>
      </c>
      <c r="I67" t="s">
        <v>2521</v>
      </c>
      <c r="J67" t="s">
        <v>2819</v>
      </c>
      <c r="K67" t="s">
        <v>668</v>
      </c>
      <c r="L67" t="s">
        <v>2522</v>
      </c>
    </row>
    <row r="68" spans="1:12" ht="15">
      <c r="A68" t="s">
        <v>183</v>
      </c>
      <c r="B68" t="s">
        <v>181</v>
      </c>
      <c r="C68" t="s">
        <v>1760</v>
      </c>
      <c r="D68" t="s">
        <v>182</v>
      </c>
      <c r="E68" t="s">
        <v>679</v>
      </c>
      <c r="F68" t="s">
        <v>1768</v>
      </c>
      <c r="G68" t="s">
        <v>777</v>
      </c>
      <c r="H68" t="s">
        <v>1504</v>
      </c>
      <c r="I68" t="s">
        <v>778</v>
      </c>
      <c r="J68" t="s">
        <v>2820</v>
      </c>
      <c r="K68" t="s">
        <v>668</v>
      </c>
      <c r="L68" t="s">
        <v>1505</v>
      </c>
    </row>
    <row r="69" spans="1:12" ht="15">
      <c r="A69" t="s">
        <v>185</v>
      </c>
      <c r="B69" t="s">
        <v>184</v>
      </c>
      <c r="C69" t="s">
        <v>1762</v>
      </c>
      <c r="D69" t="s">
        <v>2507</v>
      </c>
      <c r="E69" t="s">
        <v>674</v>
      </c>
      <c r="F69" t="s">
        <v>1761</v>
      </c>
      <c r="G69" t="s">
        <v>1794</v>
      </c>
      <c r="H69" t="s">
        <v>1506</v>
      </c>
      <c r="I69" t="s">
        <v>779</v>
      </c>
      <c r="J69" t="s">
        <v>2821</v>
      </c>
      <c r="K69" t="s">
        <v>668</v>
      </c>
      <c r="L69" t="s">
        <v>1507</v>
      </c>
    </row>
    <row r="70" spans="1:12" ht="15">
      <c r="A70" t="s">
        <v>188</v>
      </c>
      <c r="B70" t="s">
        <v>186</v>
      </c>
      <c r="C70" t="s">
        <v>1760</v>
      </c>
      <c r="D70" t="s">
        <v>187</v>
      </c>
      <c r="E70" t="s">
        <v>679</v>
      </c>
      <c r="F70" t="s">
        <v>50</v>
      </c>
      <c r="G70" t="s">
        <v>686</v>
      </c>
      <c r="H70" t="s">
        <v>780</v>
      </c>
      <c r="I70" t="s">
        <v>781</v>
      </c>
      <c r="J70" t="s">
        <v>2822</v>
      </c>
      <c r="K70" t="s">
        <v>668</v>
      </c>
      <c r="L70" t="s">
        <v>782</v>
      </c>
    </row>
    <row r="71" spans="1:12" ht="15">
      <c r="A71" t="s">
        <v>190</v>
      </c>
      <c r="B71" t="s">
        <v>189</v>
      </c>
      <c r="C71" t="s">
        <v>1762</v>
      </c>
      <c r="D71" t="s">
        <v>2238</v>
      </c>
      <c r="E71" t="s">
        <v>674</v>
      </c>
      <c r="F71" t="s">
        <v>73</v>
      </c>
      <c r="G71" t="s">
        <v>701</v>
      </c>
      <c r="H71" t="s">
        <v>784</v>
      </c>
      <c r="I71" t="s">
        <v>785</v>
      </c>
      <c r="J71" t="s">
        <v>2823</v>
      </c>
      <c r="K71" t="s">
        <v>668</v>
      </c>
      <c r="L71" t="s">
        <v>786</v>
      </c>
    </row>
    <row r="72" spans="1:12" ht="15">
      <c r="A72" t="s">
        <v>1155</v>
      </c>
      <c r="B72" t="s">
        <v>1155</v>
      </c>
      <c r="C72" t="s">
        <v>1762</v>
      </c>
      <c r="D72" t="s">
        <v>1160</v>
      </c>
      <c r="E72" t="s">
        <v>1168</v>
      </c>
      <c r="F72" t="s">
        <v>1769</v>
      </c>
      <c r="G72" t="s">
        <v>1795</v>
      </c>
      <c r="H72" t="s">
        <v>1508</v>
      </c>
      <c r="I72" t="s">
        <v>1169</v>
      </c>
      <c r="J72" t="s">
        <v>2824</v>
      </c>
      <c r="K72" t="s">
        <v>668</v>
      </c>
      <c r="L72" t="s">
        <v>1509</v>
      </c>
    </row>
    <row r="73" spans="1:12" ht="15">
      <c r="A73" t="s">
        <v>1713</v>
      </c>
      <c r="B73" t="s">
        <v>1711</v>
      </c>
      <c r="C73" t="s">
        <v>1760</v>
      </c>
      <c r="D73" t="s">
        <v>1712</v>
      </c>
      <c r="E73" t="s">
        <v>679</v>
      </c>
      <c r="F73" t="s">
        <v>1770</v>
      </c>
      <c r="G73" t="s">
        <v>726</v>
      </c>
      <c r="H73" t="s">
        <v>1722</v>
      </c>
      <c r="I73" t="s">
        <v>1723</v>
      </c>
      <c r="J73" t="s">
        <v>2825</v>
      </c>
      <c r="K73" t="s">
        <v>668</v>
      </c>
      <c r="L73" t="s">
        <v>1724</v>
      </c>
    </row>
    <row r="74" spans="1:12" ht="15">
      <c r="A74" t="s">
        <v>2246</v>
      </c>
      <c r="B74" t="s">
        <v>2244</v>
      </c>
      <c r="C74" t="s">
        <v>1760</v>
      </c>
      <c r="D74" t="s">
        <v>2245</v>
      </c>
      <c r="E74" t="s">
        <v>679</v>
      </c>
      <c r="F74" t="s">
        <v>1770</v>
      </c>
      <c r="G74" t="s">
        <v>726</v>
      </c>
      <c r="H74" t="s">
        <v>2263</v>
      </c>
      <c r="I74" t="s">
        <v>2264</v>
      </c>
      <c r="J74" t="s">
        <v>2826</v>
      </c>
      <c r="K74" t="s">
        <v>668</v>
      </c>
      <c r="L74" t="s">
        <v>2265</v>
      </c>
    </row>
    <row r="75" spans="1:12" ht="15">
      <c r="A75" t="s">
        <v>2333</v>
      </c>
      <c r="B75" t="s">
        <v>2331</v>
      </c>
      <c r="C75" t="s">
        <v>1762</v>
      </c>
      <c r="D75" t="s">
        <v>2332</v>
      </c>
      <c r="E75" t="s">
        <v>674</v>
      </c>
      <c r="F75" t="s">
        <v>1765</v>
      </c>
      <c r="G75" t="s">
        <v>1885</v>
      </c>
      <c r="H75" t="s">
        <v>2347</v>
      </c>
      <c r="I75" t="s">
        <v>2348</v>
      </c>
      <c r="J75" t="s">
        <v>2827</v>
      </c>
      <c r="K75" t="s">
        <v>668</v>
      </c>
      <c r="L75" t="s">
        <v>2349</v>
      </c>
    </row>
    <row r="76" spans="1:12" ht="15">
      <c r="A76" t="s">
        <v>194</v>
      </c>
      <c r="B76" t="s">
        <v>192</v>
      </c>
      <c r="C76" t="s">
        <v>1760</v>
      </c>
      <c r="D76" t="s">
        <v>193</v>
      </c>
      <c r="E76" t="s">
        <v>679</v>
      </c>
      <c r="F76" t="s">
        <v>32</v>
      </c>
      <c r="G76" t="s">
        <v>32</v>
      </c>
      <c r="H76" t="s">
        <v>2091</v>
      </c>
      <c r="I76" t="s">
        <v>787</v>
      </c>
      <c r="J76" t="s">
        <v>2828</v>
      </c>
      <c r="K76" t="s">
        <v>695</v>
      </c>
      <c r="L76" t="s">
        <v>2092</v>
      </c>
    </row>
    <row r="77" spans="1:12" ht="15">
      <c r="A77" t="s">
        <v>197</v>
      </c>
      <c r="B77" t="s">
        <v>195</v>
      </c>
      <c r="C77" t="s">
        <v>1760</v>
      </c>
      <c r="D77" t="s">
        <v>196</v>
      </c>
      <c r="E77" t="s">
        <v>679</v>
      </c>
      <c r="F77" t="s">
        <v>41</v>
      </c>
      <c r="G77" t="s">
        <v>675</v>
      </c>
      <c r="H77" t="s">
        <v>1512</v>
      </c>
      <c r="I77" t="s">
        <v>788</v>
      </c>
      <c r="J77" t="s">
        <v>2829</v>
      </c>
      <c r="K77" t="s">
        <v>668</v>
      </c>
      <c r="L77" t="s">
        <v>1513</v>
      </c>
    </row>
    <row r="78" spans="1:12" ht="15">
      <c r="A78" t="s">
        <v>2247</v>
      </c>
      <c r="B78" t="s">
        <v>2247</v>
      </c>
      <c r="C78" t="s">
        <v>1760</v>
      </c>
      <c r="D78" t="s">
        <v>2248</v>
      </c>
      <c r="E78" t="s">
        <v>679</v>
      </c>
      <c r="F78" t="s">
        <v>89</v>
      </c>
      <c r="G78" t="s">
        <v>89</v>
      </c>
      <c r="H78" t="s">
        <v>2266</v>
      </c>
      <c r="I78" t="s">
        <v>2267</v>
      </c>
      <c r="J78" t="s">
        <v>2830</v>
      </c>
      <c r="K78" t="s">
        <v>668</v>
      </c>
      <c r="L78" t="s">
        <v>2268</v>
      </c>
    </row>
    <row r="79" spans="1:12" ht="15">
      <c r="A79" t="s">
        <v>1899</v>
      </c>
      <c r="B79" t="s">
        <v>1898</v>
      </c>
      <c r="C79" t="s">
        <v>1760</v>
      </c>
      <c r="D79" t="s">
        <v>1813</v>
      </c>
      <c r="E79" t="s">
        <v>679</v>
      </c>
      <c r="F79" t="s">
        <v>154</v>
      </c>
      <c r="G79" t="s">
        <v>805</v>
      </c>
      <c r="H79" t="s">
        <v>2407</v>
      </c>
      <c r="I79" t="s">
        <v>1900</v>
      </c>
      <c r="J79" t="s">
        <v>2831</v>
      </c>
      <c r="K79" t="s">
        <v>668</v>
      </c>
      <c r="L79" t="s">
        <v>2408</v>
      </c>
    </row>
    <row r="80" spans="1:12" ht="15">
      <c r="A80" t="s">
        <v>1714</v>
      </c>
      <c r="B80" t="s">
        <v>1714</v>
      </c>
      <c r="C80" t="s">
        <v>1762</v>
      </c>
      <c r="D80" t="s">
        <v>1715</v>
      </c>
      <c r="E80" t="s">
        <v>1168</v>
      </c>
      <c r="F80" t="s">
        <v>50</v>
      </c>
      <c r="G80" t="s">
        <v>806</v>
      </c>
      <c r="H80" t="s">
        <v>1725</v>
      </c>
      <c r="I80" t="s">
        <v>1726</v>
      </c>
      <c r="J80" t="s">
        <v>2832</v>
      </c>
      <c r="K80" t="s">
        <v>668</v>
      </c>
      <c r="L80" t="s">
        <v>1727</v>
      </c>
    </row>
    <row r="81" spans="1:12" ht="15">
      <c r="A81" t="s">
        <v>1931</v>
      </c>
      <c r="B81" t="s">
        <v>1930</v>
      </c>
      <c r="C81" t="s">
        <v>1760</v>
      </c>
      <c r="D81" t="s">
        <v>1935</v>
      </c>
      <c r="E81" t="s">
        <v>679</v>
      </c>
      <c r="F81" t="s">
        <v>41</v>
      </c>
      <c r="G81" t="s">
        <v>675</v>
      </c>
      <c r="H81" t="s">
        <v>1936</v>
      </c>
      <c r="I81" t="s">
        <v>1937</v>
      </c>
      <c r="J81" t="s">
        <v>2833</v>
      </c>
      <c r="K81" t="s">
        <v>668</v>
      </c>
      <c r="L81" t="s">
        <v>1938</v>
      </c>
    </row>
    <row r="82" spans="1:12" ht="15">
      <c r="A82" t="s">
        <v>200</v>
      </c>
      <c r="B82" t="s">
        <v>198</v>
      </c>
      <c r="C82" t="s">
        <v>1762</v>
      </c>
      <c r="D82" t="s">
        <v>199</v>
      </c>
      <c r="E82" t="s">
        <v>669</v>
      </c>
      <c r="F82" t="s">
        <v>85</v>
      </c>
      <c r="G82" t="s">
        <v>1796</v>
      </c>
      <c r="H82" t="s">
        <v>1514</v>
      </c>
      <c r="I82" t="s">
        <v>790</v>
      </c>
      <c r="J82" t="s">
        <v>2834</v>
      </c>
      <c r="K82" t="s">
        <v>668</v>
      </c>
      <c r="L82" t="s">
        <v>1515</v>
      </c>
    </row>
    <row r="83" spans="1:12" ht="15">
      <c r="A83" t="s">
        <v>203</v>
      </c>
      <c r="B83" t="s">
        <v>201</v>
      </c>
      <c r="C83" t="s">
        <v>1760</v>
      </c>
      <c r="D83" t="s">
        <v>202</v>
      </c>
      <c r="E83" t="s">
        <v>679</v>
      </c>
      <c r="F83" t="s">
        <v>1773</v>
      </c>
      <c r="G83" t="s">
        <v>1793</v>
      </c>
      <c r="H83" t="s">
        <v>1516</v>
      </c>
      <c r="I83" t="s">
        <v>791</v>
      </c>
      <c r="J83" t="s">
        <v>2835</v>
      </c>
      <c r="K83" t="s">
        <v>668</v>
      </c>
      <c r="L83" t="s">
        <v>1517</v>
      </c>
    </row>
    <row r="84" spans="1:12" ht="15">
      <c r="A84" t="s">
        <v>1657</v>
      </c>
      <c r="B84" t="s">
        <v>2064</v>
      </c>
      <c r="C84" t="s">
        <v>1762</v>
      </c>
      <c r="D84" t="s">
        <v>2067</v>
      </c>
      <c r="E84" t="s">
        <v>674</v>
      </c>
      <c r="F84" t="s">
        <v>46</v>
      </c>
      <c r="G84" t="s">
        <v>1788</v>
      </c>
      <c r="H84" t="s">
        <v>2068</v>
      </c>
      <c r="I84" t="s">
        <v>2069</v>
      </c>
      <c r="J84" t="s">
        <v>2836</v>
      </c>
      <c r="K84" t="s">
        <v>668</v>
      </c>
      <c r="L84" t="s">
        <v>2070</v>
      </c>
    </row>
    <row r="85" spans="1:12" ht="15">
      <c r="A85" t="s">
        <v>206</v>
      </c>
      <c r="B85" t="s">
        <v>204</v>
      </c>
      <c r="C85" t="s">
        <v>1760</v>
      </c>
      <c r="D85" t="s">
        <v>205</v>
      </c>
      <c r="E85" t="s">
        <v>679</v>
      </c>
      <c r="F85" t="s">
        <v>114</v>
      </c>
      <c r="G85" t="s">
        <v>1798</v>
      </c>
      <c r="H85" t="s">
        <v>792</v>
      </c>
      <c r="I85" t="s">
        <v>793</v>
      </c>
      <c r="J85" t="s">
        <v>2837</v>
      </c>
      <c r="K85" t="s">
        <v>668</v>
      </c>
      <c r="L85" t="s">
        <v>794</v>
      </c>
    </row>
    <row r="86" spans="1:12" ht="15">
      <c r="A86" t="s">
        <v>209</v>
      </c>
      <c r="B86" t="s">
        <v>207</v>
      </c>
      <c r="C86" t="s">
        <v>1760</v>
      </c>
      <c r="D86" t="s">
        <v>208</v>
      </c>
      <c r="E86" t="s">
        <v>679</v>
      </c>
      <c r="F86" t="s">
        <v>154</v>
      </c>
      <c r="G86" t="s">
        <v>783</v>
      </c>
      <c r="H86" t="s">
        <v>1518</v>
      </c>
      <c r="I86" t="s">
        <v>796</v>
      </c>
      <c r="J86" t="s">
        <v>2838</v>
      </c>
      <c r="K86" t="s">
        <v>668</v>
      </c>
      <c r="L86" t="s">
        <v>1519</v>
      </c>
    </row>
    <row r="87" spans="1:12" ht="15">
      <c r="A87" t="s">
        <v>211</v>
      </c>
      <c r="B87" t="s">
        <v>210</v>
      </c>
      <c r="C87" t="s">
        <v>1760</v>
      </c>
      <c r="D87" t="s">
        <v>2249</v>
      </c>
      <c r="E87" t="s">
        <v>679</v>
      </c>
      <c r="F87" t="s">
        <v>1761</v>
      </c>
      <c r="G87" t="s">
        <v>1794</v>
      </c>
      <c r="H87" t="s">
        <v>2409</v>
      </c>
      <c r="I87" t="s">
        <v>798</v>
      </c>
      <c r="J87" t="s">
        <v>2839</v>
      </c>
      <c r="K87" t="s">
        <v>668</v>
      </c>
      <c r="L87" t="s">
        <v>2410</v>
      </c>
    </row>
    <row r="88" spans="1:12" ht="15">
      <c r="A88" t="s">
        <v>1404</v>
      </c>
      <c r="B88" t="s">
        <v>1402</v>
      </c>
      <c r="C88" t="s">
        <v>1760</v>
      </c>
      <c r="D88" t="s">
        <v>1403</v>
      </c>
      <c r="E88" t="s">
        <v>679</v>
      </c>
      <c r="F88" t="s">
        <v>1767</v>
      </c>
      <c r="G88" t="s">
        <v>702</v>
      </c>
      <c r="H88" t="s">
        <v>1412</v>
      </c>
      <c r="I88" t="s">
        <v>1413</v>
      </c>
      <c r="J88" t="s">
        <v>2840</v>
      </c>
      <c r="K88" t="s">
        <v>668</v>
      </c>
      <c r="L88" t="s">
        <v>1414</v>
      </c>
    </row>
    <row r="89" spans="1:12" ht="15">
      <c r="A89" t="s">
        <v>1116</v>
      </c>
      <c r="B89" t="s">
        <v>1142</v>
      </c>
      <c r="C89" t="s">
        <v>1760</v>
      </c>
      <c r="D89" t="s">
        <v>1143</v>
      </c>
      <c r="E89" t="s">
        <v>679</v>
      </c>
      <c r="F89" t="s">
        <v>50</v>
      </c>
      <c r="G89" t="s">
        <v>806</v>
      </c>
      <c r="H89" t="s">
        <v>1147</v>
      </c>
      <c r="I89" t="s">
        <v>1148</v>
      </c>
      <c r="J89" t="s">
        <v>2841</v>
      </c>
      <c r="K89" t="s">
        <v>668</v>
      </c>
      <c r="L89" t="s">
        <v>1149</v>
      </c>
    </row>
    <row r="90" spans="1:12" ht="15">
      <c r="A90" t="s">
        <v>214</v>
      </c>
      <c r="B90" t="s">
        <v>212</v>
      </c>
      <c r="C90" t="s">
        <v>1760</v>
      </c>
      <c r="D90" t="s">
        <v>213</v>
      </c>
      <c r="E90" t="s">
        <v>679</v>
      </c>
      <c r="F90" t="s">
        <v>215</v>
      </c>
      <c r="G90" t="s">
        <v>799</v>
      </c>
      <c r="H90" t="s">
        <v>1520</v>
      </c>
      <c r="I90" t="s">
        <v>800</v>
      </c>
      <c r="J90" t="s">
        <v>2842</v>
      </c>
      <c r="K90" t="s">
        <v>668</v>
      </c>
      <c r="L90" t="s">
        <v>1521</v>
      </c>
    </row>
    <row r="91" spans="1:12" ht="15">
      <c r="A91" t="s">
        <v>217</v>
      </c>
      <c r="B91" t="s">
        <v>216</v>
      </c>
      <c r="C91" t="s">
        <v>1760</v>
      </c>
      <c r="D91" t="s">
        <v>1939</v>
      </c>
      <c r="E91" t="s">
        <v>679</v>
      </c>
      <c r="F91" t="s">
        <v>154</v>
      </c>
      <c r="G91" t="s">
        <v>801</v>
      </c>
      <c r="H91" t="s">
        <v>802</v>
      </c>
      <c r="I91" t="s">
        <v>803</v>
      </c>
      <c r="J91" t="s">
        <v>2843</v>
      </c>
      <c r="K91" t="s">
        <v>668</v>
      </c>
      <c r="L91" t="s">
        <v>804</v>
      </c>
    </row>
    <row r="92" spans="1:12" ht="15">
      <c r="A92" t="s">
        <v>220</v>
      </c>
      <c r="B92" t="s">
        <v>218</v>
      </c>
      <c r="C92" t="s">
        <v>1760</v>
      </c>
      <c r="D92" t="s">
        <v>219</v>
      </c>
      <c r="E92" t="s">
        <v>679</v>
      </c>
      <c r="F92" t="s">
        <v>50</v>
      </c>
      <c r="G92" t="s">
        <v>806</v>
      </c>
      <c r="H92" t="s">
        <v>1522</v>
      </c>
      <c r="I92" t="s">
        <v>807</v>
      </c>
      <c r="J92" t="s">
        <v>2844</v>
      </c>
      <c r="K92" t="s">
        <v>668</v>
      </c>
      <c r="L92" t="s">
        <v>1523</v>
      </c>
    </row>
    <row r="93" spans="1:12" ht="15">
      <c r="A93" t="s">
        <v>223</v>
      </c>
      <c r="B93" t="s">
        <v>221</v>
      </c>
      <c r="C93" t="s">
        <v>1760</v>
      </c>
      <c r="D93" t="s">
        <v>222</v>
      </c>
      <c r="E93" t="s">
        <v>679</v>
      </c>
      <c r="F93" t="s">
        <v>32</v>
      </c>
      <c r="G93" t="s">
        <v>32</v>
      </c>
      <c r="H93" t="s">
        <v>1524</v>
      </c>
      <c r="I93" t="s">
        <v>808</v>
      </c>
      <c r="J93" t="s">
        <v>2845</v>
      </c>
      <c r="K93" t="s">
        <v>695</v>
      </c>
      <c r="L93" t="s">
        <v>1525</v>
      </c>
    </row>
    <row r="94" spans="1:12" ht="15">
      <c r="A94" t="s">
        <v>226</v>
      </c>
      <c r="B94" t="s">
        <v>224</v>
      </c>
      <c r="C94" t="s">
        <v>1760</v>
      </c>
      <c r="D94" t="s">
        <v>225</v>
      </c>
      <c r="E94" t="s">
        <v>679</v>
      </c>
      <c r="F94" t="s">
        <v>73</v>
      </c>
      <c r="G94" t="s">
        <v>701</v>
      </c>
      <c r="H94" t="s">
        <v>1526</v>
      </c>
      <c r="I94" t="s">
        <v>809</v>
      </c>
      <c r="J94" t="s">
        <v>2846</v>
      </c>
      <c r="K94" t="s">
        <v>668</v>
      </c>
      <c r="L94" t="s">
        <v>1527</v>
      </c>
    </row>
    <row r="95" spans="1:12" ht="15">
      <c r="A95" t="s">
        <v>229</v>
      </c>
      <c r="B95" t="s">
        <v>227</v>
      </c>
      <c r="C95" t="s">
        <v>1760</v>
      </c>
      <c r="D95" t="s">
        <v>228</v>
      </c>
      <c r="E95" t="s">
        <v>679</v>
      </c>
      <c r="F95" t="s">
        <v>32</v>
      </c>
      <c r="G95" t="s">
        <v>32</v>
      </c>
      <c r="H95" t="s">
        <v>1528</v>
      </c>
      <c r="I95" t="s">
        <v>810</v>
      </c>
      <c r="J95" t="s">
        <v>2847</v>
      </c>
      <c r="K95" t="s">
        <v>695</v>
      </c>
      <c r="L95" t="s">
        <v>1529</v>
      </c>
    </row>
    <row r="96" spans="1:12" ht="15">
      <c r="A96" t="s">
        <v>231</v>
      </c>
      <c r="B96" t="s">
        <v>230</v>
      </c>
      <c r="C96" t="s">
        <v>1760</v>
      </c>
      <c r="D96" t="s">
        <v>1655</v>
      </c>
      <c r="E96" t="s">
        <v>679</v>
      </c>
      <c r="F96" t="s">
        <v>47</v>
      </c>
      <c r="G96" t="s">
        <v>685</v>
      </c>
      <c r="H96" t="s">
        <v>1530</v>
      </c>
      <c r="I96" t="s">
        <v>811</v>
      </c>
      <c r="J96" t="s">
        <v>2848</v>
      </c>
      <c r="K96" t="s">
        <v>668</v>
      </c>
      <c r="L96" t="s">
        <v>1531</v>
      </c>
    </row>
    <row r="97" spans="1:12" ht="15">
      <c r="A97" t="s">
        <v>2635</v>
      </c>
      <c r="B97" t="s">
        <v>2633</v>
      </c>
      <c r="C97" t="s">
        <v>1760</v>
      </c>
      <c r="D97" t="s">
        <v>2634</v>
      </c>
      <c r="E97" t="s">
        <v>679</v>
      </c>
      <c r="F97" t="s">
        <v>50</v>
      </c>
      <c r="G97" t="s">
        <v>686</v>
      </c>
      <c r="H97" t="s">
        <v>2658</v>
      </c>
      <c r="I97" t="s">
        <v>2659</v>
      </c>
      <c r="J97" t="s">
        <v>2849</v>
      </c>
      <c r="K97" t="s">
        <v>668</v>
      </c>
      <c r="L97" t="s">
        <v>2660</v>
      </c>
    </row>
    <row r="98" spans="1:12" ht="15">
      <c r="A98" t="s">
        <v>234</v>
      </c>
      <c r="B98" t="s">
        <v>232</v>
      </c>
      <c r="C98" t="s">
        <v>1760</v>
      </c>
      <c r="D98" t="s">
        <v>233</v>
      </c>
      <c r="E98" t="s">
        <v>679</v>
      </c>
      <c r="F98" t="s">
        <v>51</v>
      </c>
      <c r="G98" t="s">
        <v>795</v>
      </c>
      <c r="H98" t="s">
        <v>2411</v>
      </c>
      <c r="I98" t="s">
        <v>812</v>
      </c>
      <c r="J98" t="s">
        <v>2850</v>
      </c>
      <c r="K98" t="s">
        <v>668</v>
      </c>
      <c r="L98" t="s">
        <v>2412</v>
      </c>
    </row>
    <row r="99" spans="1:12" ht="15">
      <c r="A99" t="s">
        <v>1717</v>
      </c>
      <c r="B99" t="s">
        <v>1716</v>
      </c>
      <c r="C99" t="s">
        <v>1760</v>
      </c>
      <c r="D99" t="s">
        <v>253</v>
      </c>
      <c r="E99" t="s">
        <v>679</v>
      </c>
      <c r="F99" t="s">
        <v>50</v>
      </c>
      <c r="G99" t="s">
        <v>806</v>
      </c>
      <c r="H99" t="s">
        <v>827</v>
      </c>
      <c r="I99" t="s">
        <v>1728</v>
      </c>
      <c r="J99" t="s">
        <v>2851</v>
      </c>
      <c r="K99" t="s">
        <v>668</v>
      </c>
      <c r="L99" t="s">
        <v>828</v>
      </c>
    </row>
    <row r="100" spans="1:12" ht="15">
      <c r="A100" t="s">
        <v>1720</v>
      </c>
      <c r="B100" t="s">
        <v>1718</v>
      </c>
      <c r="C100" t="s">
        <v>1760</v>
      </c>
      <c r="D100" t="s">
        <v>1719</v>
      </c>
      <c r="E100" t="s">
        <v>679</v>
      </c>
      <c r="F100" t="s">
        <v>46</v>
      </c>
      <c r="G100" t="s">
        <v>1788</v>
      </c>
      <c r="H100" t="s">
        <v>1729</v>
      </c>
      <c r="I100" t="s">
        <v>1730</v>
      </c>
      <c r="J100" t="s">
        <v>2852</v>
      </c>
      <c r="K100" t="s">
        <v>668</v>
      </c>
      <c r="L100" t="s">
        <v>1731</v>
      </c>
    </row>
    <row r="101" spans="1:12" ht="15">
      <c r="A101" t="s">
        <v>1742</v>
      </c>
      <c r="B101" t="s">
        <v>1740</v>
      </c>
      <c r="C101" t="s">
        <v>1760</v>
      </c>
      <c r="D101" t="s">
        <v>1741</v>
      </c>
      <c r="E101" t="s">
        <v>666</v>
      </c>
      <c r="F101" t="s">
        <v>51</v>
      </c>
      <c r="G101" t="s">
        <v>1792</v>
      </c>
      <c r="H101" t="s">
        <v>1750</v>
      </c>
      <c r="I101" t="s">
        <v>1751</v>
      </c>
      <c r="J101" t="s">
        <v>2853</v>
      </c>
      <c r="K101" t="s">
        <v>668</v>
      </c>
      <c r="L101" t="s">
        <v>1752</v>
      </c>
    </row>
    <row r="102" spans="1:12" ht="15">
      <c r="A102" t="s">
        <v>1156</v>
      </c>
      <c r="B102" t="s">
        <v>1161</v>
      </c>
      <c r="C102" t="s">
        <v>1760</v>
      </c>
      <c r="D102" t="s">
        <v>1162</v>
      </c>
      <c r="E102" t="s">
        <v>679</v>
      </c>
      <c r="F102" t="s">
        <v>1775</v>
      </c>
      <c r="G102" t="s">
        <v>1799</v>
      </c>
      <c r="H102" t="s">
        <v>1170</v>
      </c>
      <c r="I102" t="s">
        <v>1171</v>
      </c>
      <c r="J102" t="s">
        <v>2854</v>
      </c>
      <c r="K102" t="s">
        <v>668</v>
      </c>
      <c r="L102" t="s">
        <v>1172</v>
      </c>
    </row>
    <row r="103" spans="1:12" ht="15">
      <c r="A103" t="s">
        <v>237</v>
      </c>
      <c r="B103" t="s">
        <v>235</v>
      </c>
      <c r="C103" t="s">
        <v>1762</v>
      </c>
      <c r="D103" t="s">
        <v>236</v>
      </c>
      <c r="E103" t="s">
        <v>813</v>
      </c>
      <c r="F103" t="s">
        <v>50</v>
      </c>
      <c r="G103" t="s">
        <v>686</v>
      </c>
      <c r="H103" t="s">
        <v>814</v>
      </c>
      <c r="I103" t="s">
        <v>815</v>
      </c>
      <c r="J103" t="s">
        <v>2855</v>
      </c>
      <c r="K103" t="s">
        <v>668</v>
      </c>
      <c r="L103" t="s">
        <v>816</v>
      </c>
    </row>
    <row r="104" spans="1:12" ht="15">
      <c r="A104" t="s">
        <v>239</v>
      </c>
      <c r="B104" t="s">
        <v>238</v>
      </c>
      <c r="C104" t="s">
        <v>1762</v>
      </c>
      <c r="D104" t="s">
        <v>1184</v>
      </c>
      <c r="E104" t="s">
        <v>674</v>
      </c>
      <c r="F104" t="s">
        <v>1761</v>
      </c>
      <c r="G104" t="s">
        <v>817</v>
      </c>
      <c r="H104" t="s">
        <v>1532</v>
      </c>
      <c r="I104" t="s">
        <v>818</v>
      </c>
      <c r="J104" t="s">
        <v>2856</v>
      </c>
      <c r="K104" t="s">
        <v>668</v>
      </c>
      <c r="L104" t="s">
        <v>1533</v>
      </c>
    </row>
    <row r="105" spans="1:12" ht="15">
      <c r="A105" t="s">
        <v>241</v>
      </c>
      <c r="B105" t="s">
        <v>1776</v>
      </c>
      <c r="C105" t="s">
        <v>1760</v>
      </c>
      <c r="D105" t="s">
        <v>240</v>
      </c>
      <c r="E105" t="s">
        <v>709</v>
      </c>
      <c r="F105" t="s">
        <v>1773</v>
      </c>
      <c r="G105" t="s">
        <v>1793</v>
      </c>
      <c r="H105" t="s">
        <v>1534</v>
      </c>
      <c r="I105" t="s">
        <v>819</v>
      </c>
      <c r="J105" t="s">
        <v>2857</v>
      </c>
      <c r="K105" t="s">
        <v>695</v>
      </c>
      <c r="L105" t="s">
        <v>1535</v>
      </c>
    </row>
    <row r="106" spans="1:12" ht="15">
      <c r="A106" t="s">
        <v>244</v>
      </c>
      <c r="B106" t="s">
        <v>242</v>
      </c>
      <c r="C106" t="s">
        <v>1760</v>
      </c>
      <c r="D106" t="s">
        <v>243</v>
      </c>
      <c r="E106" t="s">
        <v>679</v>
      </c>
      <c r="F106" t="s">
        <v>32</v>
      </c>
      <c r="G106" t="s">
        <v>32</v>
      </c>
      <c r="H106" t="s">
        <v>820</v>
      </c>
      <c r="I106" t="s">
        <v>821</v>
      </c>
      <c r="J106" t="s">
        <v>2858</v>
      </c>
      <c r="K106" t="s">
        <v>695</v>
      </c>
      <c r="L106" t="s">
        <v>1127</v>
      </c>
    </row>
    <row r="107" spans="1:12" ht="15">
      <c r="A107" t="s">
        <v>2510</v>
      </c>
      <c r="B107" t="s">
        <v>2508</v>
      </c>
      <c r="C107" t="s">
        <v>1760</v>
      </c>
      <c r="D107" t="s">
        <v>2509</v>
      </c>
      <c r="E107" t="s">
        <v>679</v>
      </c>
      <c r="F107" t="s">
        <v>1766</v>
      </c>
      <c r="G107" t="s">
        <v>765</v>
      </c>
      <c r="H107" t="s">
        <v>2523</v>
      </c>
      <c r="I107" t="s">
        <v>2524</v>
      </c>
      <c r="J107" t="s">
        <v>2859</v>
      </c>
      <c r="K107" t="s">
        <v>668</v>
      </c>
      <c r="L107" t="s">
        <v>2525</v>
      </c>
    </row>
    <row r="108" spans="1:12" ht="15">
      <c r="A108" t="s">
        <v>247</v>
      </c>
      <c r="B108" t="s">
        <v>245</v>
      </c>
      <c r="C108" t="s">
        <v>1760</v>
      </c>
      <c r="D108" t="s">
        <v>246</v>
      </c>
      <c r="E108" t="s">
        <v>679</v>
      </c>
      <c r="F108" t="s">
        <v>1766</v>
      </c>
      <c r="G108" t="s">
        <v>698</v>
      </c>
      <c r="H108" t="s">
        <v>1536</v>
      </c>
      <c r="I108" t="s">
        <v>822</v>
      </c>
      <c r="J108" t="s">
        <v>2860</v>
      </c>
      <c r="K108" t="s">
        <v>668</v>
      </c>
      <c r="L108" t="s">
        <v>1537</v>
      </c>
    </row>
    <row r="109" spans="1:12" ht="15">
      <c r="A109" t="s">
        <v>2596</v>
      </c>
      <c r="B109" t="s">
        <v>2595</v>
      </c>
      <c r="C109" t="s">
        <v>1762</v>
      </c>
      <c r="D109" t="s">
        <v>1831</v>
      </c>
      <c r="E109" t="s">
        <v>813</v>
      </c>
      <c r="F109" t="s">
        <v>50</v>
      </c>
      <c r="G109" t="s">
        <v>806</v>
      </c>
      <c r="H109" t="s">
        <v>2122</v>
      </c>
      <c r="I109" t="s">
        <v>2615</v>
      </c>
      <c r="J109" t="s">
        <v>2861</v>
      </c>
      <c r="K109" t="s">
        <v>668</v>
      </c>
      <c r="L109" t="s">
        <v>2123</v>
      </c>
    </row>
    <row r="110" spans="1:12" ht="15">
      <c r="A110" t="s">
        <v>249</v>
      </c>
      <c r="B110" t="s">
        <v>248</v>
      </c>
      <c r="C110" t="s">
        <v>1760</v>
      </c>
      <c r="D110" t="s">
        <v>1872</v>
      </c>
      <c r="E110" t="s">
        <v>679</v>
      </c>
      <c r="F110" t="s">
        <v>32</v>
      </c>
      <c r="G110" t="s">
        <v>32</v>
      </c>
      <c r="H110" t="s">
        <v>1538</v>
      </c>
      <c r="I110" t="s">
        <v>823</v>
      </c>
      <c r="J110" t="s">
        <v>2862</v>
      </c>
      <c r="K110" t="s">
        <v>695</v>
      </c>
      <c r="L110" t="s">
        <v>1539</v>
      </c>
    </row>
    <row r="111" spans="1:12" ht="15">
      <c r="A111" t="s">
        <v>252</v>
      </c>
      <c r="B111" t="s">
        <v>250</v>
      </c>
      <c r="C111" t="s">
        <v>1760</v>
      </c>
      <c r="D111" t="s">
        <v>251</v>
      </c>
      <c r="E111" t="s">
        <v>679</v>
      </c>
      <c r="F111" t="s">
        <v>1761</v>
      </c>
      <c r="G111" t="s">
        <v>1800</v>
      </c>
      <c r="H111" t="s">
        <v>824</v>
      </c>
      <c r="I111" t="s">
        <v>825</v>
      </c>
      <c r="J111" t="s">
        <v>2863</v>
      </c>
      <c r="K111" t="s">
        <v>668</v>
      </c>
      <c r="L111" t="s">
        <v>826</v>
      </c>
    </row>
    <row r="112" spans="1:12" ht="15">
      <c r="A112" t="s">
        <v>2000</v>
      </c>
      <c r="B112" t="s">
        <v>1999</v>
      </c>
      <c r="C112" t="s">
        <v>1760</v>
      </c>
      <c r="D112" t="s">
        <v>2001</v>
      </c>
      <c r="E112" t="s">
        <v>679</v>
      </c>
      <c r="F112" t="s">
        <v>32</v>
      </c>
      <c r="G112" t="s">
        <v>32</v>
      </c>
      <c r="H112" t="s">
        <v>2002</v>
      </c>
      <c r="I112" t="s">
        <v>2003</v>
      </c>
      <c r="J112" t="s">
        <v>2864</v>
      </c>
      <c r="K112" t="s">
        <v>695</v>
      </c>
      <c r="L112" t="s">
        <v>2004</v>
      </c>
    </row>
    <row r="113" spans="1:12" ht="15">
      <c r="A113" t="s">
        <v>255</v>
      </c>
      <c r="B113" t="s">
        <v>1777</v>
      </c>
      <c r="C113" t="s">
        <v>1760</v>
      </c>
      <c r="D113" t="s">
        <v>254</v>
      </c>
      <c r="E113" t="s">
        <v>679</v>
      </c>
      <c r="F113" t="s">
        <v>32</v>
      </c>
      <c r="G113" t="s">
        <v>32</v>
      </c>
      <c r="H113" t="s">
        <v>1540</v>
      </c>
      <c r="I113" t="s">
        <v>829</v>
      </c>
      <c r="J113" t="s">
        <v>2865</v>
      </c>
      <c r="K113" t="s">
        <v>695</v>
      </c>
      <c r="L113" t="s">
        <v>1541</v>
      </c>
    </row>
    <row r="114" spans="1:12" ht="15">
      <c r="A114" t="s">
        <v>258</v>
      </c>
      <c r="B114" t="s">
        <v>256</v>
      </c>
      <c r="C114" t="s">
        <v>1762</v>
      </c>
      <c r="D114" t="s">
        <v>257</v>
      </c>
      <c r="E114" t="s">
        <v>674</v>
      </c>
      <c r="F114" t="s">
        <v>37</v>
      </c>
      <c r="G114" t="s">
        <v>680</v>
      </c>
      <c r="H114" t="s">
        <v>1542</v>
      </c>
      <c r="I114" t="s">
        <v>830</v>
      </c>
      <c r="J114" t="s">
        <v>2866</v>
      </c>
      <c r="K114" t="s">
        <v>668</v>
      </c>
      <c r="L114" t="s">
        <v>1543</v>
      </c>
    </row>
    <row r="115" spans="1:12" ht="15">
      <c r="A115" t="s">
        <v>2285</v>
      </c>
      <c r="B115" t="s">
        <v>2283</v>
      </c>
      <c r="C115" t="s">
        <v>1760</v>
      </c>
      <c r="D115" t="s">
        <v>2284</v>
      </c>
      <c r="E115" t="s">
        <v>679</v>
      </c>
      <c r="F115" t="s">
        <v>97</v>
      </c>
      <c r="G115" t="s">
        <v>718</v>
      </c>
      <c r="H115" t="s">
        <v>2292</v>
      </c>
      <c r="I115" t="s">
        <v>2293</v>
      </c>
      <c r="J115" t="s">
        <v>2867</v>
      </c>
      <c r="K115" t="s">
        <v>668</v>
      </c>
      <c r="L115" t="s">
        <v>2294</v>
      </c>
    </row>
    <row r="116" spans="1:12" ht="15">
      <c r="A116" t="s">
        <v>2336</v>
      </c>
      <c r="B116" t="s">
        <v>2334</v>
      </c>
      <c r="C116" t="s">
        <v>1760</v>
      </c>
      <c r="D116" t="s">
        <v>2335</v>
      </c>
      <c r="E116" t="s">
        <v>679</v>
      </c>
      <c r="F116" t="s">
        <v>1775</v>
      </c>
      <c r="G116" t="s">
        <v>1799</v>
      </c>
      <c r="H116" t="s">
        <v>2350</v>
      </c>
      <c r="I116" t="s">
        <v>2351</v>
      </c>
      <c r="J116" t="s">
        <v>2868</v>
      </c>
      <c r="K116" t="s">
        <v>668</v>
      </c>
      <c r="L116" t="s">
        <v>2352</v>
      </c>
    </row>
    <row r="117" spans="1:12" ht="15">
      <c r="A117" t="s">
        <v>2072</v>
      </c>
      <c r="B117" t="s">
        <v>2071</v>
      </c>
      <c r="C117" t="s">
        <v>1760</v>
      </c>
      <c r="D117" t="s">
        <v>2075</v>
      </c>
      <c r="E117" t="s">
        <v>666</v>
      </c>
      <c r="F117" t="s">
        <v>32</v>
      </c>
      <c r="G117" t="s">
        <v>32</v>
      </c>
      <c r="H117" t="s">
        <v>2076</v>
      </c>
      <c r="I117" t="s">
        <v>2077</v>
      </c>
      <c r="J117" t="s">
        <v>2869</v>
      </c>
      <c r="K117" t="s">
        <v>695</v>
      </c>
      <c r="L117" t="s">
        <v>2078</v>
      </c>
    </row>
    <row r="118" spans="1:12" ht="15">
      <c r="A118" t="s">
        <v>1117</v>
      </c>
      <c r="B118" t="s">
        <v>1144</v>
      </c>
      <c r="C118" t="s">
        <v>1760</v>
      </c>
      <c r="D118" t="s">
        <v>1145</v>
      </c>
      <c r="E118" t="s">
        <v>679</v>
      </c>
      <c r="F118" t="s">
        <v>1770</v>
      </c>
      <c r="G118" t="s">
        <v>726</v>
      </c>
      <c r="H118" t="s">
        <v>1150</v>
      </c>
      <c r="I118" t="s">
        <v>1151</v>
      </c>
      <c r="J118" t="s">
        <v>2870</v>
      </c>
      <c r="K118" t="s">
        <v>668</v>
      </c>
      <c r="L118" t="s">
        <v>1152</v>
      </c>
    </row>
    <row r="119" spans="1:12" ht="15">
      <c r="A119" t="s">
        <v>261</v>
      </c>
      <c r="B119" t="s">
        <v>259</v>
      </c>
      <c r="C119" t="s">
        <v>1762</v>
      </c>
      <c r="D119" t="s">
        <v>260</v>
      </c>
      <c r="E119" t="s">
        <v>674</v>
      </c>
      <c r="F119" t="s">
        <v>50</v>
      </c>
      <c r="G119" t="s">
        <v>686</v>
      </c>
      <c r="H119" t="s">
        <v>831</v>
      </c>
      <c r="I119" t="s">
        <v>832</v>
      </c>
      <c r="J119" t="s">
        <v>2871</v>
      </c>
      <c r="K119" t="s">
        <v>668</v>
      </c>
      <c r="L119" t="s">
        <v>833</v>
      </c>
    </row>
    <row r="120" spans="1:12" ht="15">
      <c r="A120" t="s">
        <v>1805</v>
      </c>
      <c r="B120" t="s">
        <v>1804</v>
      </c>
      <c r="C120" t="s">
        <v>1760</v>
      </c>
      <c r="D120" t="s">
        <v>1814</v>
      </c>
      <c r="E120" t="s">
        <v>923</v>
      </c>
      <c r="F120" t="s">
        <v>50</v>
      </c>
      <c r="G120" t="s">
        <v>806</v>
      </c>
      <c r="H120" t="s">
        <v>1815</v>
      </c>
      <c r="I120" t="s">
        <v>1816</v>
      </c>
      <c r="J120" t="s">
        <v>2872</v>
      </c>
      <c r="K120" t="s">
        <v>668</v>
      </c>
      <c r="L120" t="s">
        <v>1817</v>
      </c>
    </row>
    <row r="121" spans="1:12" ht="15">
      <c r="A121" t="s">
        <v>262</v>
      </c>
      <c r="B121" t="s">
        <v>262</v>
      </c>
      <c r="C121" t="s">
        <v>1762</v>
      </c>
      <c r="D121" t="s">
        <v>263</v>
      </c>
      <c r="E121" t="s">
        <v>674</v>
      </c>
      <c r="F121" t="s">
        <v>1778</v>
      </c>
      <c r="G121" t="s">
        <v>834</v>
      </c>
      <c r="H121" t="s">
        <v>835</v>
      </c>
      <c r="I121" t="s">
        <v>836</v>
      </c>
      <c r="J121" t="s">
        <v>2873</v>
      </c>
      <c r="K121" t="s">
        <v>668</v>
      </c>
      <c r="L121" t="s">
        <v>837</v>
      </c>
    </row>
    <row r="122" spans="1:12" ht="15">
      <c r="A122" t="s">
        <v>265</v>
      </c>
      <c r="B122" t="s">
        <v>1849</v>
      </c>
      <c r="C122" t="s">
        <v>1762</v>
      </c>
      <c r="D122" t="s">
        <v>264</v>
      </c>
      <c r="E122" t="s">
        <v>838</v>
      </c>
      <c r="F122" t="s">
        <v>37</v>
      </c>
      <c r="G122" t="s">
        <v>670</v>
      </c>
      <c r="H122" t="s">
        <v>1544</v>
      </c>
      <c r="I122" t="s">
        <v>839</v>
      </c>
      <c r="J122" t="s">
        <v>2874</v>
      </c>
      <c r="K122" t="s">
        <v>668</v>
      </c>
      <c r="L122" t="s">
        <v>1545</v>
      </c>
    </row>
    <row r="123" spans="1:12" ht="15">
      <c r="A123" t="s">
        <v>1745</v>
      </c>
      <c r="B123" t="s">
        <v>1743</v>
      </c>
      <c r="C123" t="s">
        <v>1760</v>
      </c>
      <c r="D123" t="s">
        <v>1744</v>
      </c>
      <c r="E123" t="s">
        <v>923</v>
      </c>
      <c r="F123" t="s">
        <v>41</v>
      </c>
      <c r="G123" t="s">
        <v>675</v>
      </c>
      <c r="H123" t="s">
        <v>1753</v>
      </c>
      <c r="I123" t="s">
        <v>1754</v>
      </c>
      <c r="J123" t="s">
        <v>2875</v>
      </c>
      <c r="K123" t="s">
        <v>668</v>
      </c>
      <c r="L123" t="s">
        <v>1755</v>
      </c>
    </row>
    <row r="124" spans="1:12" ht="15">
      <c r="A124" t="s">
        <v>268</v>
      </c>
      <c r="B124" t="s">
        <v>266</v>
      </c>
      <c r="C124" t="s">
        <v>1760</v>
      </c>
      <c r="D124" t="s">
        <v>267</v>
      </c>
      <c r="E124" t="s">
        <v>679</v>
      </c>
      <c r="F124" t="s">
        <v>1761</v>
      </c>
      <c r="G124" t="s">
        <v>1794</v>
      </c>
      <c r="H124" t="s">
        <v>840</v>
      </c>
      <c r="I124" t="s">
        <v>841</v>
      </c>
      <c r="J124" t="s">
        <v>2876</v>
      </c>
      <c r="K124" t="s">
        <v>668</v>
      </c>
      <c r="L124" t="s">
        <v>842</v>
      </c>
    </row>
    <row r="125" spans="1:12" ht="15">
      <c r="A125" t="s">
        <v>271</v>
      </c>
      <c r="B125" t="s">
        <v>269</v>
      </c>
      <c r="C125" t="s">
        <v>1760</v>
      </c>
      <c r="D125" t="s">
        <v>270</v>
      </c>
      <c r="E125" t="s">
        <v>679</v>
      </c>
      <c r="F125" t="s">
        <v>1767</v>
      </c>
      <c r="G125" t="s">
        <v>843</v>
      </c>
      <c r="H125" t="s">
        <v>844</v>
      </c>
      <c r="I125" t="s">
        <v>845</v>
      </c>
      <c r="J125" t="s">
        <v>2877</v>
      </c>
      <c r="K125" t="s">
        <v>668</v>
      </c>
      <c r="L125" t="s">
        <v>846</v>
      </c>
    </row>
    <row r="126" spans="1:12" ht="15">
      <c r="A126" t="s">
        <v>274</v>
      </c>
      <c r="B126" t="s">
        <v>272</v>
      </c>
      <c r="C126" t="s">
        <v>1760</v>
      </c>
      <c r="D126" t="s">
        <v>273</v>
      </c>
      <c r="E126" t="s">
        <v>679</v>
      </c>
      <c r="F126" t="s">
        <v>1761</v>
      </c>
      <c r="G126" t="s">
        <v>1800</v>
      </c>
      <c r="H126" t="s">
        <v>1546</v>
      </c>
      <c r="I126" t="s">
        <v>847</v>
      </c>
      <c r="J126" t="s">
        <v>2878</v>
      </c>
      <c r="K126" t="s">
        <v>668</v>
      </c>
      <c r="L126" t="s">
        <v>1547</v>
      </c>
    </row>
    <row r="127" spans="1:12" ht="15">
      <c r="A127" t="s">
        <v>276</v>
      </c>
      <c r="B127" t="s">
        <v>275</v>
      </c>
      <c r="C127" t="s">
        <v>1760</v>
      </c>
      <c r="D127" t="s">
        <v>2490</v>
      </c>
      <c r="E127" t="s">
        <v>679</v>
      </c>
      <c r="F127" t="s">
        <v>114</v>
      </c>
      <c r="G127" t="s">
        <v>1798</v>
      </c>
      <c r="H127" t="s">
        <v>1548</v>
      </c>
      <c r="I127" t="s">
        <v>848</v>
      </c>
      <c r="J127" t="s">
        <v>2879</v>
      </c>
      <c r="K127" t="s">
        <v>668</v>
      </c>
      <c r="L127" t="s">
        <v>1549</v>
      </c>
    </row>
    <row r="128" spans="1:12" ht="15">
      <c r="A128" t="s">
        <v>1947</v>
      </c>
      <c r="B128" t="s">
        <v>1946</v>
      </c>
      <c r="C128" t="s">
        <v>1760</v>
      </c>
      <c r="D128" t="s">
        <v>1955</v>
      </c>
      <c r="E128" t="s">
        <v>679</v>
      </c>
      <c r="F128" t="s">
        <v>1771</v>
      </c>
      <c r="G128" t="s">
        <v>1790</v>
      </c>
      <c r="H128" t="s">
        <v>1956</v>
      </c>
      <c r="I128" t="s">
        <v>1957</v>
      </c>
      <c r="J128" t="s">
        <v>2880</v>
      </c>
      <c r="K128" t="s">
        <v>668</v>
      </c>
      <c r="L128" t="s">
        <v>1958</v>
      </c>
    </row>
    <row r="129" spans="1:12" ht="15">
      <c r="A129" t="s">
        <v>279</v>
      </c>
      <c r="B129" t="s">
        <v>277</v>
      </c>
      <c r="C129" t="s">
        <v>1760</v>
      </c>
      <c r="D129" t="s">
        <v>278</v>
      </c>
      <c r="E129" t="s">
        <v>679</v>
      </c>
      <c r="F129" t="s">
        <v>1773</v>
      </c>
      <c r="G129" t="s">
        <v>1793</v>
      </c>
      <c r="H129" t="s">
        <v>1550</v>
      </c>
      <c r="I129" t="s">
        <v>849</v>
      </c>
      <c r="J129" t="s">
        <v>2881</v>
      </c>
      <c r="K129" t="s">
        <v>668</v>
      </c>
      <c r="L129" t="s">
        <v>1551</v>
      </c>
    </row>
    <row r="130" spans="1:12" ht="15">
      <c r="A130" t="s">
        <v>282</v>
      </c>
      <c r="B130" t="s">
        <v>280</v>
      </c>
      <c r="C130" t="s">
        <v>1762</v>
      </c>
      <c r="D130" t="s">
        <v>281</v>
      </c>
      <c r="E130" t="s">
        <v>669</v>
      </c>
      <c r="F130" t="s">
        <v>1767</v>
      </c>
      <c r="G130" t="s">
        <v>702</v>
      </c>
      <c r="H130" t="s">
        <v>1552</v>
      </c>
      <c r="I130" t="s">
        <v>850</v>
      </c>
      <c r="J130" t="s">
        <v>2882</v>
      </c>
      <c r="K130" t="s">
        <v>668</v>
      </c>
      <c r="L130" t="s">
        <v>1553</v>
      </c>
    </row>
    <row r="131" spans="1:12" ht="15">
      <c r="A131" t="s">
        <v>285</v>
      </c>
      <c r="B131" t="s">
        <v>283</v>
      </c>
      <c r="C131" t="s">
        <v>1760</v>
      </c>
      <c r="D131" t="s">
        <v>284</v>
      </c>
      <c r="E131" t="s">
        <v>679</v>
      </c>
      <c r="F131" t="s">
        <v>32</v>
      </c>
      <c r="G131" t="s">
        <v>32</v>
      </c>
      <c r="H131" t="s">
        <v>1394</v>
      </c>
      <c r="I131" t="s">
        <v>851</v>
      </c>
      <c r="J131" t="s">
        <v>2883</v>
      </c>
      <c r="K131" t="s">
        <v>695</v>
      </c>
      <c r="L131" t="s">
        <v>1395</v>
      </c>
    </row>
    <row r="132" spans="1:12" ht="15">
      <c r="A132" t="s">
        <v>2304</v>
      </c>
      <c r="B132" t="s">
        <v>2302</v>
      </c>
      <c r="C132" t="s">
        <v>1760</v>
      </c>
      <c r="D132" t="s">
        <v>2303</v>
      </c>
      <c r="E132" t="s">
        <v>1451</v>
      </c>
      <c r="F132" t="s">
        <v>1761</v>
      </c>
      <c r="G132" t="s">
        <v>728</v>
      </c>
      <c r="H132" t="s">
        <v>2413</v>
      </c>
      <c r="I132" t="s">
        <v>2311</v>
      </c>
      <c r="J132" t="s">
        <v>2884</v>
      </c>
      <c r="K132" t="s">
        <v>668</v>
      </c>
      <c r="L132" t="s">
        <v>2414</v>
      </c>
    </row>
    <row r="133" spans="1:12" ht="15">
      <c r="A133" t="s">
        <v>288</v>
      </c>
      <c r="B133" t="s">
        <v>286</v>
      </c>
      <c r="C133" t="s">
        <v>1760</v>
      </c>
      <c r="D133" t="s">
        <v>287</v>
      </c>
      <c r="E133" t="s">
        <v>679</v>
      </c>
      <c r="F133" t="s">
        <v>50</v>
      </c>
      <c r="G133" t="s">
        <v>1801</v>
      </c>
      <c r="H133" t="s">
        <v>852</v>
      </c>
      <c r="I133" t="s">
        <v>853</v>
      </c>
      <c r="J133" t="s">
        <v>2885</v>
      </c>
      <c r="K133" t="s">
        <v>668</v>
      </c>
      <c r="L133" t="s">
        <v>854</v>
      </c>
    </row>
    <row r="134" spans="1:12" ht="15">
      <c r="A134" t="s">
        <v>291</v>
      </c>
      <c r="B134" t="s">
        <v>289</v>
      </c>
      <c r="C134" t="s">
        <v>1760</v>
      </c>
      <c r="D134" t="s">
        <v>290</v>
      </c>
      <c r="E134" t="s">
        <v>679</v>
      </c>
      <c r="F134" t="s">
        <v>154</v>
      </c>
      <c r="G134" t="s">
        <v>805</v>
      </c>
      <c r="H134" t="s">
        <v>855</v>
      </c>
      <c r="I134" t="s">
        <v>856</v>
      </c>
      <c r="J134" t="s">
        <v>2886</v>
      </c>
      <c r="K134" t="s">
        <v>668</v>
      </c>
      <c r="L134" t="s">
        <v>857</v>
      </c>
    </row>
    <row r="135" spans="1:12" ht="15">
      <c r="A135" t="s">
        <v>294</v>
      </c>
      <c r="B135" t="s">
        <v>292</v>
      </c>
      <c r="C135" t="s">
        <v>1760</v>
      </c>
      <c r="D135" t="s">
        <v>293</v>
      </c>
      <c r="E135" t="s">
        <v>709</v>
      </c>
      <c r="F135" t="s">
        <v>32</v>
      </c>
      <c r="G135" t="s">
        <v>32</v>
      </c>
      <c r="H135" t="s">
        <v>1554</v>
      </c>
      <c r="I135" t="s">
        <v>858</v>
      </c>
      <c r="J135" t="s">
        <v>2887</v>
      </c>
      <c r="K135" t="s">
        <v>695</v>
      </c>
      <c r="L135" t="s">
        <v>1555</v>
      </c>
    </row>
    <row r="136" spans="1:12" ht="15">
      <c r="A136" t="s">
        <v>297</v>
      </c>
      <c r="B136" t="s">
        <v>295</v>
      </c>
      <c r="C136" t="s">
        <v>1760</v>
      </c>
      <c r="D136" t="s">
        <v>296</v>
      </c>
      <c r="E136" t="s">
        <v>679</v>
      </c>
      <c r="F136" t="s">
        <v>1767</v>
      </c>
      <c r="G136" t="s">
        <v>702</v>
      </c>
      <c r="H136" t="s">
        <v>859</v>
      </c>
      <c r="I136" t="s">
        <v>860</v>
      </c>
      <c r="J136" t="s">
        <v>2888</v>
      </c>
      <c r="K136" t="s">
        <v>668</v>
      </c>
      <c r="L136" t="s">
        <v>861</v>
      </c>
    </row>
    <row r="137" spans="1:12" ht="15">
      <c r="A137" t="s">
        <v>2252</v>
      </c>
      <c r="B137" t="s">
        <v>2250</v>
      </c>
      <c r="C137" t="s">
        <v>1760</v>
      </c>
      <c r="D137" t="s">
        <v>2251</v>
      </c>
      <c r="E137" t="s">
        <v>679</v>
      </c>
      <c r="F137" t="s">
        <v>130</v>
      </c>
      <c r="G137" t="s">
        <v>743</v>
      </c>
      <c r="H137" t="s">
        <v>2269</v>
      </c>
      <c r="I137" t="s">
        <v>2270</v>
      </c>
      <c r="J137" t="s">
        <v>2889</v>
      </c>
      <c r="K137" t="s">
        <v>668</v>
      </c>
      <c r="L137" t="s">
        <v>2271</v>
      </c>
    </row>
    <row r="138" spans="1:12" ht="15">
      <c r="A138" t="s">
        <v>300</v>
      </c>
      <c r="B138" t="s">
        <v>298</v>
      </c>
      <c r="C138" t="s">
        <v>1762</v>
      </c>
      <c r="D138" t="s">
        <v>299</v>
      </c>
      <c r="E138" t="s">
        <v>674</v>
      </c>
      <c r="F138" t="s">
        <v>47</v>
      </c>
      <c r="G138" t="s">
        <v>685</v>
      </c>
      <c r="H138" t="s">
        <v>862</v>
      </c>
      <c r="I138" t="s">
        <v>863</v>
      </c>
      <c r="J138" t="s">
        <v>2890</v>
      </c>
      <c r="K138" t="s">
        <v>668</v>
      </c>
      <c r="L138" t="s">
        <v>864</v>
      </c>
    </row>
    <row r="139" spans="1:12" ht="15">
      <c r="A139" t="s">
        <v>303</v>
      </c>
      <c r="B139" t="s">
        <v>301</v>
      </c>
      <c r="C139" t="s">
        <v>1760</v>
      </c>
      <c r="D139" t="s">
        <v>302</v>
      </c>
      <c r="E139" t="s">
        <v>679</v>
      </c>
      <c r="F139" t="s">
        <v>1774</v>
      </c>
      <c r="G139" t="s">
        <v>797</v>
      </c>
      <c r="H139" t="s">
        <v>1556</v>
      </c>
      <c r="I139" t="s">
        <v>865</v>
      </c>
      <c r="J139" t="s">
        <v>2891</v>
      </c>
      <c r="K139" t="s">
        <v>668</v>
      </c>
      <c r="L139" t="s">
        <v>1557</v>
      </c>
    </row>
    <row r="140" spans="1:12" ht="15">
      <c r="A140" t="s">
        <v>306</v>
      </c>
      <c r="B140" t="s">
        <v>304</v>
      </c>
      <c r="C140" t="s">
        <v>1762</v>
      </c>
      <c r="D140" t="s">
        <v>305</v>
      </c>
      <c r="E140" t="s">
        <v>674</v>
      </c>
      <c r="F140" t="s">
        <v>114</v>
      </c>
      <c r="G140" t="s">
        <v>735</v>
      </c>
      <c r="H140" t="s">
        <v>866</v>
      </c>
      <c r="I140" t="s">
        <v>867</v>
      </c>
      <c r="J140" t="s">
        <v>2892</v>
      </c>
      <c r="K140" t="s">
        <v>668</v>
      </c>
      <c r="L140" t="s">
        <v>868</v>
      </c>
    </row>
    <row r="141" spans="1:12" ht="15">
      <c r="A141" t="s">
        <v>2279</v>
      </c>
      <c r="B141" t="s">
        <v>2286</v>
      </c>
      <c r="C141" t="s">
        <v>1760</v>
      </c>
      <c r="D141" t="s">
        <v>2287</v>
      </c>
      <c r="E141" t="s">
        <v>679</v>
      </c>
      <c r="F141" t="s">
        <v>37</v>
      </c>
      <c r="G141" t="s">
        <v>2295</v>
      </c>
      <c r="H141" t="s">
        <v>2296</v>
      </c>
      <c r="I141" t="s">
        <v>2297</v>
      </c>
      <c r="J141" t="s">
        <v>2893</v>
      </c>
      <c r="K141" t="s">
        <v>668</v>
      </c>
      <c r="L141" t="s">
        <v>2298</v>
      </c>
    </row>
    <row r="142" spans="1:12" ht="15">
      <c r="A142" t="s">
        <v>2702</v>
      </c>
      <c r="B142" t="s">
        <v>2700</v>
      </c>
      <c r="C142" t="s">
        <v>1760</v>
      </c>
      <c r="D142" t="s">
        <v>2701</v>
      </c>
      <c r="E142" t="s">
        <v>679</v>
      </c>
      <c r="F142" t="s">
        <v>32</v>
      </c>
      <c r="G142" t="s">
        <v>32</v>
      </c>
      <c r="H142" t="s">
        <v>2894</v>
      </c>
      <c r="I142" t="s">
        <v>2895</v>
      </c>
      <c r="J142" t="s">
        <v>2896</v>
      </c>
      <c r="K142" t="s">
        <v>695</v>
      </c>
      <c r="L142" t="s">
        <v>2897</v>
      </c>
    </row>
    <row r="143" spans="1:12" ht="15">
      <c r="A143" t="s">
        <v>309</v>
      </c>
      <c r="B143" t="s">
        <v>307</v>
      </c>
      <c r="C143" t="s">
        <v>1762</v>
      </c>
      <c r="D143" t="s">
        <v>308</v>
      </c>
      <c r="E143" t="s">
        <v>669</v>
      </c>
      <c r="F143" t="s">
        <v>89</v>
      </c>
      <c r="G143" t="s">
        <v>89</v>
      </c>
      <c r="H143" t="s">
        <v>1558</v>
      </c>
      <c r="I143" t="s">
        <v>869</v>
      </c>
      <c r="J143" t="s">
        <v>2898</v>
      </c>
      <c r="K143" t="s">
        <v>668</v>
      </c>
      <c r="L143" t="s">
        <v>1559</v>
      </c>
    </row>
    <row r="144" spans="1:12" ht="15">
      <c r="A144" t="s">
        <v>2135</v>
      </c>
      <c r="B144" t="s">
        <v>2133</v>
      </c>
      <c r="C144" t="s">
        <v>1760</v>
      </c>
      <c r="D144" t="s">
        <v>2134</v>
      </c>
      <c r="E144" t="s">
        <v>679</v>
      </c>
      <c r="F144" t="s">
        <v>46</v>
      </c>
      <c r="G144" t="s">
        <v>1788</v>
      </c>
      <c r="H144" t="s">
        <v>2151</v>
      </c>
      <c r="I144" t="s">
        <v>2152</v>
      </c>
      <c r="J144" t="s">
        <v>2899</v>
      </c>
      <c r="K144" t="s">
        <v>668</v>
      </c>
      <c r="L144" t="s">
        <v>2153</v>
      </c>
    </row>
    <row r="145" spans="1:12" ht="15">
      <c r="A145" t="s">
        <v>312</v>
      </c>
      <c r="B145" t="s">
        <v>310</v>
      </c>
      <c r="C145" t="s">
        <v>1760</v>
      </c>
      <c r="D145" t="s">
        <v>311</v>
      </c>
      <c r="E145" t="s">
        <v>679</v>
      </c>
      <c r="F145" t="s">
        <v>114</v>
      </c>
      <c r="G145" t="s">
        <v>1798</v>
      </c>
      <c r="H145" t="s">
        <v>2079</v>
      </c>
      <c r="I145" t="s">
        <v>870</v>
      </c>
      <c r="J145" t="s">
        <v>2900</v>
      </c>
      <c r="K145" t="s">
        <v>668</v>
      </c>
      <c r="L145" t="s">
        <v>2080</v>
      </c>
    </row>
    <row r="146" spans="1:12" ht="15">
      <c r="A146" t="s">
        <v>314</v>
      </c>
      <c r="B146" t="s">
        <v>313</v>
      </c>
      <c r="C146" t="s">
        <v>1760</v>
      </c>
      <c r="D146" t="s">
        <v>2081</v>
      </c>
      <c r="E146" t="s">
        <v>679</v>
      </c>
      <c r="F146" t="s">
        <v>50</v>
      </c>
      <c r="G146" t="s">
        <v>686</v>
      </c>
      <c r="H146" t="s">
        <v>871</v>
      </c>
      <c r="I146" t="s">
        <v>872</v>
      </c>
      <c r="J146" t="s">
        <v>2901</v>
      </c>
      <c r="K146" t="s">
        <v>668</v>
      </c>
      <c r="L146" t="s">
        <v>873</v>
      </c>
    </row>
    <row r="147" spans="1:12" ht="15">
      <c r="A147" t="s">
        <v>316</v>
      </c>
      <c r="B147" t="s">
        <v>315</v>
      </c>
      <c r="C147" t="s">
        <v>1760</v>
      </c>
      <c r="D147" t="s">
        <v>1983</v>
      </c>
      <c r="E147" t="s">
        <v>666</v>
      </c>
      <c r="F147" t="s">
        <v>46</v>
      </c>
      <c r="G147" t="s">
        <v>1788</v>
      </c>
      <c r="H147" t="s">
        <v>874</v>
      </c>
      <c r="I147" t="s">
        <v>875</v>
      </c>
      <c r="J147" t="s">
        <v>2902</v>
      </c>
      <c r="K147" t="s">
        <v>668</v>
      </c>
      <c r="L147" t="s">
        <v>876</v>
      </c>
    </row>
    <row r="148" spans="1:12" ht="15">
      <c r="A148" t="s">
        <v>2307</v>
      </c>
      <c r="B148" t="s">
        <v>2305</v>
      </c>
      <c r="C148" t="s">
        <v>1760</v>
      </c>
      <c r="D148" t="s">
        <v>2306</v>
      </c>
      <c r="E148" t="s">
        <v>679</v>
      </c>
      <c r="F148" t="s">
        <v>1764</v>
      </c>
      <c r="G148" t="s">
        <v>1764</v>
      </c>
      <c r="H148" t="s">
        <v>2312</v>
      </c>
      <c r="I148" t="s">
        <v>2313</v>
      </c>
      <c r="J148" t="s">
        <v>2903</v>
      </c>
      <c r="K148" t="s">
        <v>668</v>
      </c>
      <c r="L148" t="s">
        <v>2314</v>
      </c>
    </row>
    <row r="149" spans="1:12" ht="15">
      <c r="A149" t="s">
        <v>2138</v>
      </c>
      <c r="B149" t="s">
        <v>2136</v>
      </c>
      <c r="C149" t="s">
        <v>1760</v>
      </c>
      <c r="D149" t="s">
        <v>2137</v>
      </c>
      <c r="E149" t="s">
        <v>679</v>
      </c>
      <c r="F149" t="s">
        <v>32</v>
      </c>
      <c r="G149" t="s">
        <v>32</v>
      </c>
      <c r="H149" t="s">
        <v>2328</v>
      </c>
      <c r="I149" t="s">
        <v>2154</v>
      </c>
      <c r="J149" t="s">
        <v>2904</v>
      </c>
      <c r="K149" t="s">
        <v>695</v>
      </c>
      <c r="L149" t="s">
        <v>2329</v>
      </c>
    </row>
    <row r="150" spans="1:12" ht="15">
      <c r="A150" t="s">
        <v>319</v>
      </c>
      <c r="B150" t="s">
        <v>317</v>
      </c>
      <c r="C150" t="s">
        <v>1760</v>
      </c>
      <c r="D150" t="s">
        <v>318</v>
      </c>
      <c r="E150" t="s">
        <v>679</v>
      </c>
      <c r="F150" t="s">
        <v>50</v>
      </c>
      <c r="G150" t="s">
        <v>806</v>
      </c>
      <c r="H150" t="s">
        <v>877</v>
      </c>
      <c r="I150" t="s">
        <v>878</v>
      </c>
      <c r="J150" t="s">
        <v>2905</v>
      </c>
      <c r="K150" t="s">
        <v>668</v>
      </c>
      <c r="L150" t="s">
        <v>879</v>
      </c>
    </row>
    <row r="151" spans="1:12" ht="15">
      <c r="A151" t="s">
        <v>322</v>
      </c>
      <c r="B151" t="s">
        <v>320</v>
      </c>
      <c r="C151" t="s">
        <v>1762</v>
      </c>
      <c r="D151" t="s">
        <v>321</v>
      </c>
      <c r="E151" t="s">
        <v>674</v>
      </c>
      <c r="F151" t="s">
        <v>1761</v>
      </c>
      <c r="G151" t="s">
        <v>817</v>
      </c>
      <c r="H151" t="s">
        <v>880</v>
      </c>
      <c r="I151" t="s">
        <v>881</v>
      </c>
      <c r="J151" t="s">
        <v>2906</v>
      </c>
      <c r="K151" t="s">
        <v>668</v>
      </c>
      <c r="L151" t="s">
        <v>882</v>
      </c>
    </row>
    <row r="152" spans="1:12" ht="15">
      <c r="A152" t="s">
        <v>2141</v>
      </c>
      <c r="B152" t="s">
        <v>2139</v>
      </c>
      <c r="C152" t="s">
        <v>1760</v>
      </c>
      <c r="D152" t="s">
        <v>2140</v>
      </c>
      <c r="E152" t="s">
        <v>679</v>
      </c>
      <c r="F152" t="s">
        <v>1769</v>
      </c>
      <c r="G152" t="s">
        <v>1795</v>
      </c>
      <c r="H152" t="s">
        <v>2415</v>
      </c>
      <c r="I152" t="s">
        <v>2155</v>
      </c>
      <c r="J152" t="s">
        <v>2907</v>
      </c>
      <c r="K152" t="s">
        <v>668</v>
      </c>
      <c r="L152" t="s">
        <v>2416</v>
      </c>
    </row>
    <row r="153" spans="1:12" ht="15">
      <c r="A153" t="s">
        <v>324</v>
      </c>
      <c r="B153" t="s">
        <v>323</v>
      </c>
      <c r="C153" t="s">
        <v>1760</v>
      </c>
      <c r="D153" t="s">
        <v>2288</v>
      </c>
      <c r="E153" t="s">
        <v>679</v>
      </c>
      <c r="F153" t="s">
        <v>47</v>
      </c>
      <c r="G153" t="s">
        <v>883</v>
      </c>
      <c r="H153" t="s">
        <v>884</v>
      </c>
      <c r="I153" t="s">
        <v>885</v>
      </c>
      <c r="J153" t="s">
        <v>2908</v>
      </c>
      <c r="K153" t="s">
        <v>668</v>
      </c>
      <c r="L153" t="s">
        <v>886</v>
      </c>
    </row>
    <row r="154" spans="1:12" ht="15">
      <c r="A154" t="s">
        <v>327</v>
      </c>
      <c r="B154" t="s">
        <v>325</v>
      </c>
      <c r="C154" t="s">
        <v>1760</v>
      </c>
      <c r="D154" t="s">
        <v>326</v>
      </c>
      <c r="E154" t="s">
        <v>679</v>
      </c>
      <c r="F154" t="s">
        <v>47</v>
      </c>
      <c r="G154" t="s">
        <v>763</v>
      </c>
      <c r="H154" t="s">
        <v>2417</v>
      </c>
      <c r="I154" t="s">
        <v>887</v>
      </c>
      <c r="J154" t="s">
        <v>2909</v>
      </c>
      <c r="K154" t="s">
        <v>668</v>
      </c>
      <c r="L154" t="s">
        <v>2418</v>
      </c>
    </row>
    <row r="155" spans="1:12" ht="15">
      <c r="A155" t="s">
        <v>329</v>
      </c>
      <c r="B155" t="s">
        <v>328</v>
      </c>
      <c r="C155" t="s">
        <v>1762</v>
      </c>
      <c r="D155" t="s">
        <v>2491</v>
      </c>
      <c r="E155" t="s">
        <v>674</v>
      </c>
      <c r="F155" t="s">
        <v>1761</v>
      </c>
      <c r="G155" t="s">
        <v>888</v>
      </c>
      <c r="H155" t="s">
        <v>1560</v>
      </c>
      <c r="I155" t="s">
        <v>889</v>
      </c>
      <c r="J155" t="s">
        <v>2910</v>
      </c>
      <c r="K155" t="s">
        <v>668</v>
      </c>
      <c r="L155" t="s">
        <v>1561</v>
      </c>
    </row>
    <row r="156" spans="1:12" ht="15">
      <c r="A156" t="s">
        <v>332</v>
      </c>
      <c r="B156" t="s">
        <v>330</v>
      </c>
      <c r="C156" t="s">
        <v>1762</v>
      </c>
      <c r="D156" t="s">
        <v>331</v>
      </c>
      <c r="E156" t="s">
        <v>674</v>
      </c>
      <c r="F156" t="s">
        <v>47</v>
      </c>
      <c r="G156" t="s">
        <v>883</v>
      </c>
      <c r="H156" t="s">
        <v>1562</v>
      </c>
      <c r="I156" t="s">
        <v>890</v>
      </c>
      <c r="J156" t="s">
        <v>2911</v>
      </c>
      <c r="K156" t="s">
        <v>695</v>
      </c>
      <c r="L156" t="s">
        <v>1563</v>
      </c>
    </row>
    <row r="157" spans="1:12" ht="15">
      <c r="A157" t="s">
        <v>2171</v>
      </c>
      <c r="B157" t="s">
        <v>2170</v>
      </c>
      <c r="C157" t="s">
        <v>1762</v>
      </c>
      <c r="D157" t="s">
        <v>334</v>
      </c>
      <c r="E157" t="s">
        <v>669</v>
      </c>
      <c r="F157" t="s">
        <v>93</v>
      </c>
      <c r="G157" t="s">
        <v>93</v>
      </c>
      <c r="H157" t="s">
        <v>2419</v>
      </c>
      <c r="I157" t="s">
        <v>2183</v>
      </c>
      <c r="J157" t="s">
        <v>2912</v>
      </c>
      <c r="K157" t="s">
        <v>668</v>
      </c>
      <c r="L157" t="s">
        <v>2420</v>
      </c>
    </row>
    <row r="158" spans="1:12" ht="15">
      <c r="A158" t="s">
        <v>333</v>
      </c>
      <c r="B158" t="s">
        <v>333</v>
      </c>
      <c r="C158" t="s">
        <v>1760</v>
      </c>
      <c r="D158" t="s">
        <v>1840</v>
      </c>
      <c r="E158" t="s">
        <v>679</v>
      </c>
      <c r="F158" t="s">
        <v>130</v>
      </c>
      <c r="G158" t="s">
        <v>743</v>
      </c>
      <c r="H158" t="s">
        <v>2421</v>
      </c>
      <c r="I158" t="s">
        <v>891</v>
      </c>
      <c r="J158" t="s">
        <v>2913</v>
      </c>
      <c r="K158" t="s">
        <v>668</v>
      </c>
      <c r="L158" t="s">
        <v>2422</v>
      </c>
    </row>
    <row r="159" spans="1:12" ht="15">
      <c r="A159" t="s">
        <v>337</v>
      </c>
      <c r="B159" t="s">
        <v>335</v>
      </c>
      <c r="C159" t="s">
        <v>1760</v>
      </c>
      <c r="D159" t="s">
        <v>336</v>
      </c>
      <c r="E159" t="s">
        <v>679</v>
      </c>
      <c r="F159" t="s">
        <v>154</v>
      </c>
      <c r="G159" t="s">
        <v>805</v>
      </c>
      <c r="H159" t="s">
        <v>2423</v>
      </c>
      <c r="I159" t="s">
        <v>892</v>
      </c>
      <c r="J159" t="s">
        <v>2914</v>
      </c>
      <c r="K159" t="s">
        <v>668</v>
      </c>
      <c r="L159" t="s">
        <v>2424</v>
      </c>
    </row>
    <row r="160" spans="1:12" ht="15">
      <c r="A160" t="s">
        <v>1949</v>
      </c>
      <c r="B160" t="s">
        <v>1948</v>
      </c>
      <c r="C160" t="s">
        <v>1760</v>
      </c>
      <c r="D160" t="s">
        <v>1959</v>
      </c>
      <c r="E160" t="s">
        <v>679</v>
      </c>
      <c r="F160" t="s">
        <v>1767</v>
      </c>
      <c r="G160" t="s">
        <v>702</v>
      </c>
      <c r="H160" t="s">
        <v>1960</v>
      </c>
      <c r="I160" t="s">
        <v>1961</v>
      </c>
      <c r="J160" t="s">
        <v>2915</v>
      </c>
      <c r="K160" t="s">
        <v>668</v>
      </c>
      <c r="L160" t="s">
        <v>1962</v>
      </c>
    </row>
    <row r="161" spans="1:12" ht="15">
      <c r="A161" t="s">
        <v>338</v>
      </c>
      <c r="B161" t="s">
        <v>1867</v>
      </c>
      <c r="C161" t="s">
        <v>1762</v>
      </c>
      <c r="D161" t="s">
        <v>1873</v>
      </c>
      <c r="E161" t="s">
        <v>674</v>
      </c>
      <c r="F161" t="s">
        <v>51</v>
      </c>
      <c r="G161" t="s">
        <v>795</v>
      </c>
      <c r="H161" t="s">
        <v>1874</v>
      </c>
      <c r="I161" t="s">
        <v>1875</v>
      </c>
      <c r="J161" t="s">
        <v>2916</v>
      </c>
      <c r="K161" t="s">
        <v>668</v>
      </c>
      <c r="L161" t="s">
        <v>1876</v>
      </c>
    </row>
    <row r="162" spans="1:12" ht="15">
      <c r="A162" t="s">
        <v>341</v>
      </c>
      <c r="B162" t="s">
        <v>339</v>
      </c>
      <c r="C162" t="s">
        <v>1760</v>
      </c>
      <c r="D162" t="s">
        <v>340</v>
      </c>
      <c r="E162" t="s">
        <v>709</v>
      </c>
      <c r="F162" t="s">
        <v>32</v>
      </c>
      <c r="G162" t="s">
        <v>32</v>
      </c>
      <c r="H162" t="s">
        <v>1140</v>
      </c>
      <c r="I162" t="s">
        <v>893</v>
      </c>
      <c r="J162" t="s">
        <v>2917</v>
      </c>
      <c r="K162" t="s">
        <v>695</v>
      </c>
      <c r="L162" t="s">
        <v>1141</v>
      </c>
    </row>
    <row r="163" spans="1:12" ht="15">
      <c r="A163" t="s">
        <v>1681</v>
      </c>
      <c r="B163" t="s">
        <v>1680</v>
      </c>
      <c r="C163" t="s">
        <v>1760</v>
      </c>
      <c r="D163" t="s">
        <v>191</v>
      </c>
      <c r="E163" t="s">
        <v>679</v>
      </c>
      <c r="F163" t="s">
        <v>114</v>
      </c>
      <c r="G163" t="s">
        <v>735</v>
      </c>
      <c r="H163" t="s">
        <v>1510</v>
      </c>
      <c r="I163" t="s">
        <v>1682</v>
      </c>
      <c r="J163" t="s">
        <v>2918</v>
      </c>
      <c r="K163" t="s">
        <v>668</v>
      </c>
      <c r="L163" t="s">
        <v>1511</v>
      </c>
    </row>
    <row r="164" spans="1:12" ht="15">
      <c r="A164" t="s">
        <v>344</v>
      </c>
      <c r="B164" t="s">
        <v>342</v>
      </c>
      <c r="C164" t="s">
        <v>1760</v>
      </c>
      <c r="D164" t="s">
        <v>343</v>
      </c>
      <c r="E164" t="s">
        <v>679</v>
      </c>
      <c r="F164" t="s">
        <v>47</v>
      </c>
      <c r="G164" t="s">
        <v>763</v>
      </c>
      <c r="H164" t="s">
        <v>1564</v>
      </c>
      <c r="I164" t="s">
        <v>894</v>
      </c>
      <c r="J164" t="s">
        <v>2919</v>
      </c>
      <c r="K164" t="s">
        <v>668</v>
      </c>
      <c r="L164" t="s">
        <v>1565</v>
      </c>
    </row>
    <row r="165" spans="1:12" ht="15">
      <c r="A165" t="s">
        <v>1398</v>
      </c>
      <c r="B165" t="s">
        <v>1405</v>
      </c>
      <c r="C165" t="s">
        <v>1760</v>
      </c>
      <c r="D165" t="s">
        <v>1406</v>
      </c>
      <c r="E165" t="s">
        <v>679</v>
      </c>
      <c r="F165" t="s">
        <v>47</v>
      </c>
      <c r="G165" t="s">
        <v>883</v>
      </c>
      <c r="H165" t="s">
        <v>1566</v>
      </c>
      <c r="I165" t="s">
        <v>1415</v>
      </c>
      <c r="J165" t="s">
        <v>2920</v>
      </c>
      <c r="K165" t="s">
        <v>668</v>
      </c>
      <c r="L165" t="s">
        <v>1567</v>
      </c>
    </row>
    <row r="166" spans="1:12" ht="15">
      <c r="A166" t="s">
        <v>347</v>
      </c>
      <c r="B166" t="s">
        <v>345</v>
      </c>
      <c r="C166" t="s">
        <v>1760</v>
      </c>
      <c r="D166" t="s">
        <v>346</v>
      </c>
      <c r="E166" t="s">
        <v>679</v>
      </c>
      <c r="F166" t="s">
        <v>348</v>
      </c>
      <c r="G166" t="s">
        <v>348</v>
      </c>
      <c r="H166" t="s">
        <v>897</v>
      </c>
      <c r="I166" t="s">
        <v>898</v>
      </c>
      <c r="J166" t="s">
        <v>2921</v>
      </c>
      <c r="K166" t="s">
        <v>668</v>
      </c>
      <c r="L166" t="s">
        <v>899</v>
      </c>
    </row>
    <row r="167" spans="1:12" ht="15">
      <c r="A167" t="s">
        <v>351</v>
      </c>
      <c r="B167" t="s">
        <v>349</v>
      </c>
      <c r="C167" t="s">
        <v>1762</v>
      </c>
      <c r="D167" t="s">
        <v>350</v>
      </c>
      <c r="E167" t="s">
        <v>674</v>
      </c>
      <c r="F167" t="s">
        <v>50</v>
      </c>
      <c r="G167" t="s">
        <v>686</v>
      </c>
      <c r="H167" t="s">
        <v>900</v>
      </c>
      <c r="I167" t="s">
        <v>901</v>
      </c>
      <c r="J167" t="s">
        <v>2922</v>
      </c>
      <c r="K167" t="s">
        <v>668</v>
      </c>
      <c r="L167" t="s">
        <v>902</v>
      </c>
    </row>
    <row r="168" spans="1:12" ht="15">
      <c r="A168" t="s">
        <v>352</v>
      </c>
      <c r="B168" t="s">
        <v>352</v>
      </c>
      <c r="C168" t="s">
        <v>1762</v>
      </c>
      <c r="D168" t="s">
        <v>353</v>
      </c>
      <c r="E168" t="s">
        <v>674</v>
      </c>
      <c r="F168" t="s">
        <v>51</v>
      </c>
      <c r="G168" t="s">
        <v>1792</v>
      </c>
      <c r="H168" t="s">
        <v>903</v>
      </c>
      <c r="I168" t="s">
        <v>904</v>
      </c>
      <c r="J168" t="s">
        <v>2923</v>
      </c>
      <c r="K168" t="s">
        <v>668</v>
      </c>
      <c r="L168" t="s">
        <v>905</v>
      </c>
    </row>
    <row r="169" spans="1:12" ht="15">
      <c r="A169" t="s">
        <v>2337</v>
      </c>
      <c r="B169" t="s">
        <v>2337</v>
      </c>
      <c r="C169" t="s">
        <v>1760</v>
      </c>
      <c r="D169" t="s">
        <v>2338</v>
      </c>
      <c r="E169" t="s">
        <v>666</v>
      </c>
      <c r="F169" t="s">
        <v>50</v>
      </c>
      <c r="G169" t="s">
        <v>686</v>
      </c>
      <c r="H169" t="s">
        <v>1620</v>
      </c>
      <c r="I169" t="s">
        <v>2353</v>
      </c>
      <c r="J169" t="s">
        <v>2924</v>
      </c>
      <c r="K169" t="s">
        <v>668</v>
      </c>
      <c r="L169" t="s">
        <v>1621</v>
      </c>
    </row>
    <row r="170" spans="1:12" ht="15">
      <c r="A170" t="s">
        <v>355</v>
      </c>
      <c r="B170" t="s">
        <v>354</v>
      </c>
      <c r="C170" t="s">
        <v>1760</v>
      </c>
      <c r="D170" t="s">
        <v>1857</v>
      </c>
      <c r="E170" t="s">
        <v>679</v>
      </c>
      <c r="F170" t="s">
        <v>32</v>
      </c>
      <c r="G170" t="s">
        <v>32</v>
      </c>
      <c r="H170" t="s">
        <v>1568</v>
      </c>
      <c r="I170" t="s">
        <v>906</v>
      </c>
      <c r="J170" t="s">
        <v>2925</v>
      </c>
      <c r="K170" t="s">
        <v>695</v>
      </c>
      <c r="L170" t="s">
        <v>1569</v>
      </c>
    </row>
    <row r="171" spans="1:12" ht="15">
      <c r="A171" t="s">
        <v>1806</v>
      </c>
      <c r="B171" t="s">
        <v>1889</v>
      </c>
      <c r="C171" t="s">
        <v>1760</v>
      </c>
      <c r="D171" t="s">
        <v>2325</v>
      </c>
      <c r="E171" t="s">
        <v>679</v>
      </c>
      <c r="F171" t="s">
        <v>154</v>
      </c>
      <c r="G171" t="s">
        <v>754</v>
      </c>
      <c r="H171" t="s">
        <v>1891</v>
      </c>
      <c r="I171" t="s">
        <v>1892</v>
      </c>
      <c r="J171" t="s">
        <v>2926</v>
      </c>
      <c r="K171" t="s">
        <v>668</v>
      </c>
      <c r="L171" t="s">
        <v>1893</v>
      </c>
    </row>
    <row r="172" spans="1:12" ht="15">
      <c r="A172" t="s">
        <v>358</v>
      </c>
      <c r="B172" t="s">
        <v>356</v>
      </c>
      <c r="C172" t="s">
        <v>1760</v>
      </c>
      <c r="D172" t="s">
        <v>357</v>
      </c>
      <c r="E172" t="s">
        <v>679</v>
      </c>
      <c r="F172" t="s">
        <v>1761</v>
      </c>
      <c r="G172" t="s">
        <v>1794</v>
      </c>
      <c r="H172" t="s">
        <v>2377</v>
      </c>
      <c r="I172" t="s">
        <v>907</v>
      </c>
      <c r="J172" t="s">
        <v>2927</v>
      </c>
      <c r="K172" t="s">
        <v>668</v>
      </c>
      <c r="L172" t="s">
        <v>2378</v>
      </c>
    </row>
    <row r="173" spans="1:12" ht="15">
      <c r="A173" t="s">
        <v>1869</v>
      </c>
      <c r="B173" t="s">
        <v>1868</v>
      </c>
      <c r="C173" t="s">
        <v>1760</v>
      </c>
      <c r="D173" t="s">
        <v>1877</v>
      </c>
      <c r="E173" t="s">
        <v>679</v>
      </c>
      <c r="F173" t="s">
        <v>154</v>
      </c>
      <c r="G173" t="s">
        <v>801</v>
      </c>
      <c r="H173" t="s">
        <v>1878</v>
      </c>
      <c r="I173" t="s">
        <v>1879</v>
      </c>
      <c r="J173" t="s">
        <v>2928</v>
      </c>
      <c r="K173" t="s">
        <v>668</v>
      </c>
      <c r="L173" t="s">
        <v>1880</v>
      </c>
    </row>
    <row r="174" spans="1:12" ht="15">
      <c r="A174" t="s">
        <v>2310</v>
      </c>
      <c r="B174" t="s">
        <v>2308</v>
      </c>
      <c r="C174" t="s">
        <v>1760</v>
      </c>
      <c r="D174" t="s">
        <v>2309</v>
      </c>
      <c r="E174" t="s">
        <v>679</v>
      </c>
      <c r="F174" t="s">
        <v>32</v>
      </c>
      <c r="G174" t="s">
        <v>32</v>
      </c>
      <c r="H174" t="s">
        <v>2315</v>
      </c>
      <c r="I174" t="s">
        <v>2316</v>
      </c>
      <c r="J174" t="s">
        <v>2929</v>
      </c>
      <c r="K174" t="s">
        <v>695</v>
      </c>
      <c r="L174" t="s">
        <v>2317</v>
      </c>
    </row>
    <row r="175" spans="1:12" ht="15">
      <c r="A175" t="s">
        <v>2016</v>
      </c>
      <c r="B175" t="s">
        <v>2015</v>
      </c>
      <c r="C175" t="s">
        <v>1760</v>
      </c>
      <c r="D175" t="s">
        <v>2039</v>
      </c>
      <c r="E175" t="s">
        <v>679</v>
      </c>
      <c r="F175" t="s">
        <v>47</v>
      </c>
      <c r="G175" t="s">
        <v>883</v>
      </c>
      <c r="H175" t="s">
        <v>2040</v>
      </c>
      <c r="I175" t="s">
        <v>2041</v>
      </c>
      <c r="J175" t="s">
        <v>2930</v>
      </c>
      <c r="K175" t="s">
        <v>668</v>
      </c>
      <c r="L175" t="s">
        <v>2042</v>
      </c>
    </row>
    <row r="176" spans="1:12" ht="15">
      <c r="A176" t="s">
        <v>1118</v>
      </c>
      <c r="B176" t="s">
        <v>1163</v>
      </c>
      <c r="C176" t="s">
        <v>1760</v>
      </c>
      <c r="D176" t="s">
        <v>1164</v>
      </c>
      <c r="E176" t="s">
        <v>709</v>
      </c>
      <c r="F176" t="s">
        <v>32</v>
      </c>
      <c r="G176" t="s">
        <v>32</v>
      </c>
      <c r="H176" t="s">
        <v>1173</v>
      </c>
      <c r="I176" t="s">
        <v>1174</v>
      </c>
      <c r="J176" t="s">
        <v>2931</v>
      </c>
      <c r="K176" t="s">
        <v>695</v>
      </c>
      <c r="L176" t="s">
        <v>1175</v>
      </c>
    </row>
    <row r="177" spans="1:12" ht="15">
      <c r="A177" t="s">
        <v>361</v>
      </c>
      <c r="B177" t="s">
        <v>359</v>
      </c>
      <c r="C177" t="s">
        <v>1760</v>
      </c>
      <c r="D177" t="s">
        <v>360</v>
      </c>
      <c r="E177" t="s">
        <v>679</v>
      </c>
      <c r="F177" t="s">
        <v>46</v>
      </c>
      <c r="G177" t="s">
        <v>681</v>
      </c>
      <c r="H177" t="s">
        <v>908</v>
      </c>
      <c r="I177" t="s">
        <v>909</v>
      </c>
      <c r="J177" t="s">
        <v>2932</v>
      </c>
      <c r="K177" t="s">
        <v>668</v>
      </c>
      <c r="L177" t="s">
        <v>910</v>
      </c>
    </row>
    <row r="178" spans="1:12" ht="15">
      <c r="A178" t="s">
        <v>362</v>
      </c>
      <c r="B178" t="s">
        <v>1433</v>
      </c>
      <c r="C178" t="s">
        <v>1762</v>
      </c>
      <c r="D178" t="s">
        <v>2166</v>
      </c>
      <c r="E178" t="s">
        <v>674</v>
      </c>
      <c r="F178" t="s">
        <v>73</v>
      </c>
      <c r="G178" t="s">
        <v>701</v>
      </c>
      <c r="H178" t="s">
        <v>911</v>
      </c>
      <c r="I178" t="s">
        <v>912</v>
      </c>
      <c r="J178" t="s">
        <v>2933</v>
      </c>
      <c r="K178" t="s">
        <v>668</v>
      </c>
      <c r="L178" t="s">
        <v>913</v>
      </c>
    </row>
    <row r="179" spans="1:12" ht="15">
      <c r="A179" t="s">
        <v>365</v>
      </c>
      <c r="B179" t="s">
        <v>363</v>
      </c>
      <c r="C179" t="s">
        <v>1760</v>
      </c>
      <c r="D179" t="s">
        <v>364</v>
      </c>
      <c r="E179" t="s">
        <v>679</v>
      </c>
      <c r="F179" t="s">
        <v>32</v>
      </c>
      <c r="G179" t="s">
        <v>32</v>
      </c>
      <c r="H179" t="s">
        <v>914</v>
      </c>
      <c r="I179" t="s">
        <v>915</v>
      </c>
      <c r="J179" t="s">
        <v>2934</v>
      </c>
      <c r="K179" t="s">
        <v>695</v>
      </c>
      <c r="L179" t="s">
        <v>1128</v>
      </c>
    </row>
    <row r="180" spans="1:12" ht="15">
      <c r="A180" t="s">
        <v>368</v>
      </c>
      <c r="B180" t="s">
        <v>366</v>
      </c>
      <c r="C180" t="s">
        <v>1760</v>
      </c>
      <c r="D180" t="s">
        <v>367</v>
      </c>
      <c r="E180" t="s">
        <v>679</v>
      </c>
      <c r="F180" t="s">
        <v>47</v>
      </c>
      <c r="G180" t="s">
        <v>685</v>
      </c>
      <c r="H180" t="s">
        <v>916</v>
      </c>
      <c r="I180" t="s">
        <v>917</v>
      </c>
      <c r="J180" t="s">
        <v>2935</v>
      </c>
      <c r="K180" t="s">
        <v>668</v>
      </c>
      <c r="L180" t="s">
        <v>918</v>
      </c>
    </row>
    <row r="181" spans="1:12" ht="15">
      <c r="A181" t="s">
        <v>2493</v>
      </c>
      <c r="B181" t="s">
        <v>2492</v>
      </c>
      <c r="C181" t="s">
        <v>1760</v>
      </c>
      <c r="D181" t="s">
        <v>1843</v>
      </c>
      <c r="E181" t="s">
        <v>679</v>
      </c>
      <c r="F181" t="s">
        <v>70</v>
      </c>
      <c r="G181" t="s">
        <v>70</v>
      </c>
      <c r="H181" t="s">
        <v>1844</v>
      </c>
      <c r="I181" t="s">
        <v>2498</v>
      </c>
      <c r="J181" t="s">
        <v>2936</v>
      </c>
      <c r="K181" t="s">
        <v>668</v>
      </c>
      <c r="L181" t="s">
        <v>1845</v>
      </c>
    </row>
    <row r="182" spans="1:12" ht="15">
      <c r="A182" t="s">
        <v>2204</v>
      </c>
      <c r="B182" t="s">
        <v>2202</v>
      </c>
      <c r="C182" t="s">
        <v>1760</v>
      </c>
      <c r="D182" t="s">
        <v>2203</v>
      </c>
      <c r="E182" t="s">
        <v>679</v>
      </c>
      <c r="F182" t="s">
        <v>37</v>
      </c>
      <c r="G182" t="s">
        <v>670</v>
      </c>
      <c r="H182" t="s">
        <v>2214</v>
      </c>
      <c r="I182" t="s">
        <v>2215</v>
      </c>
      <c r="J182" t="s">
        <v>2937</v>
      </c>
      <c r="K182" t="s">
        <v>668</v>
      </c>
      <c r="L182" t="s">
        <v>2216</v>
      </c>
    </row>
    <row r="183" spans="1:12" ht="15">
      <c r="A183" t="s">
        <v>371</v>
      </c>
      <c r="B183" t="s">
        <v>369</v>
      </c>
      <c r="C183" t="s">
        <v>1762</v>
      </c>
      <c r="D183" t="s">
        <v>370</v>
      </c>
      <c r="E183" t="s">
        <v>674</v>
      </c>
      <c r="F183" t="s">
        <v>154</v>
      </c>
      <c r="G183" t="s">
        <v>783</v>
      </c>
      <c r="H183" t="s">
        <v>1570</v>
      </c>
      <c r="I183" t="s">
        <v>919</v>
      </c>
      <c r="J183" t="s">
        <v>2938</v>
      </c>
      <c r="K183" t="s">
        <v>668</v>
      </c>
      <c r="L183" t="s">
        <v>1571</v>
      </c>
    </row>
    <row r="184" spans="1:12" ht="15">
      <c r="A184" t="s">
        <v>374</v>
      </c>
      <c r="B184" t="s">
        <v>372</v>
      </c>
      <c r="C184" t="s">
        <v>1760</v>
      </c>
      <c r="D184" t="s">
        <v>373</v>
      </c>
      <c r="E184" t="s">
        <v>679</v>
      </c>
      <c r="F184" t="s">
        <v>1769</v>
      </c>
      <c r="G184" t="s">
        <v>722</v>
      </c>
      <c r="H184" t="s">
        <v>920</v>
      </c>
      <c r="I184" t="s">
        <v>921</v>
      </c>
      <c r="J184" t="s">
        <v>2939</v>
      </c>
      <c r="K184" t="s">
        <v>668</v>
      </c>
      <c r="L184" t="s">
        <v>922</v>
      </c>
    </row>
    <row r="185" spans="1:12" ht="15">
      <c r="A185" t="s">
        <v>377</v>
      </c>
      <c r="B185" t="s">
        <v>376</v>
      </c>
      <c r="C185" t="s">
        <v>1762</v>
      </c>
      <c r="D185" t="s">
        <v>2641</v>
      </c>
      <c r="E185" t="s">
        <v>674</v>
      </c>
      <c r="F185" t="s">
        <v>114</v>
      </c>
      <c r="G185" t="s">
        <v>1798</v>
      </c>
      <c r="H185" t="s">
        <v>2425</v>
      </c>
      <c r="I185" t="s">
        <v>924</v>
      </c>
      <c r="J185" t="s">
        <v>2940</v>
      </c>
      <c r="K185" t="s">
        <v>668</v>
      </c>
      <c r="L185" t="s">
        <v>2426</v>
      </c>
    </row>
    <row r="186" spans="1:12" ht="15">
      <c r="A186" t="s">
        <v>2327</v>
      </c>
      <c r="B186" t="s">
        <v>2326</v>
      </c>
      <c r="C186" t="s">
        <v>1760</v>
      </c>
      <c r="D186" t="s">
        <v>375</v>
      </c>
      <c r="E186" t="s">
        <v>679</v>
      </c>
      <c r="F186" t="s">
        <v>1761</v>
      </c>
      <c r="G186" t="s">
        <v>728</v>
      </c>
      <c r="H186" t="s">
        <v>1572</v>
      </c>
      <c r="I186" t="s">
        <v>2330</v>
      </c>
      <c r="J186" t="s">
        <v>2941</v>
      </c>
      <c r="K186" t="s">
        <v>668</v>
      </c>
      <c r="L186" t="s">
        <v>1573</v>
      </c>
    </row>
    <row r="187" spans="1:12" ht="15">
      <c r="A187" t="s">
        <v>379</v>
      </c>
      <c r="B187" t="s">
        <v>1779</v>
      </c>
      <c r="C187" t="s">
        <v>1762</v>
      </c>
      <c r="D187" t="s">
        <v>378</v>
      </c>
      <c r="E187" t="s">
        <v>674</v>
      </c>
      <c r="F187" t="s">
        <v>70</v>
      </c>
      <c r="G187" t="s">
        <v>70</v>
      </c>
      <c r="H187" t="s">
        <v>925</v>
      </c>
      <c r="I187" t="s">
        <v>926</v>
      </c>
      <c r="J187" t="s">
        <v>2942</v>
      </c>
      <c r="K187" t="s">
        <v>668</v>
      </c>
      <c r="L187" t="s">
        <v>927</v>
      </c>
    </row>
    <row r="188" spans="1:12" ht="15">
      <c r="A188" t="s">
        <v>382</v>
      </c>
      <c r="B188" t="s">
        <v>380</v>
      </c>
      <c r="C188" t="s">
        <v>1762</v>
      </c>
      <c r="D188" t="s">
        <v>381</v>
      </c>
      <c r="E188" t="s">
        <v>669</v>
      </c>
      <c r="F188" t="s">
        <v>89</v>
      </c>
      <c r="G188" t="s">
        <v>89</v>
      </c>
      <c r="H188" t="s">
        <v>928</v>
      </c>
      <c r="I188" t="s">
        <v>929</v>
      </c>
      <c r="J188" t="s">
        <v>2943</v>
      </c>
      <c r="K188" t="s">
        <v>668</v>
      </c>
      <c r="L188" t="s">
        <v>930</v>
      </c>
    </row>
    <row r="189" spans="1:12" ht="15">
      <c r="A189" t="s">
        <v>1674</v>
      </c>
      <c r="B189" t="s">
        <v>1673</v>
      </c>
      <c r="C189" t="s">
        <v>1760</v>
      </c>
      <c r="D189" t="s">
        <v>389</v>
      </c>
      <c r="E189" t="s">
        <v>709</v>
      </c>
      <c r="F189" t="s">
        <v>114</v>
      </c>
      <c r="G189" t="s">
        <v>935</v>
      </c>
      <c r="H189" t="s">
        <v>1858</v>
      </c>
      <c r="I189" t="s">
        <v>1677</v>
      </c>
      <c r="J189" t="s">
        <v>2944</v>
      </c>
      <c r="K189" t="s">
        <v>668</v>
      </c>
      <c r="L189" t="s">
        <v>1859</v>
      </c>
    </row>
    <row r="190" spans="1:12" ht="15">
      <c r="A190" t="s">
        <v>385</v>
      </c>
      <c r="B190" t="s">
        <v>383</v>
      </c>
      <c r="C190" t="s">
        <v>1760</v>
      </c>
      <c r="D190" t="s">
        <v>384</v>
      </c>
      <c r="E190" t="s">
        <v>679</v>
      </c>
      <c r="F190" t="s">
        <v>46</v>
      </c>
      <c r="G190" t="s">
        <v>1788</v>
      </c>
      <c r="H190" t="s">
        <v>2427</v>
      </c>
      <c r="I190" t="s">
        <v>931</v>
      </c>
      <c r="J190" t="s">
        <v>2945</v>
      </c>
      <c r="K190" t="s">
        <v>668</v>
      </c>
      <c r="L190" t="s">
        <v>2428</v>
      </c>
    </row>
    <row r="191" spans="1:12" ht="15">
      <c r="A191" t="s">
        <v>388</v>
      </c>
      <c r="B191" t="s">
        <v>386</v>
      </c>
      <c r="C191" t="s">
        <v>1762</v>
      </c>
      <c r="D191" t="s">
        <v>387</v>
      </c>
      <c r="E191" t="s">
        <v>674</v>
      </c>
      <c r="F191" t="s">
        <v>47</v>
      </c>
      <c r="G191" t="s">
        <v>763</v>
      </c>
      <c r="H191" t="s">
        <v>932</v>
      </c>
      <c r="I191" t="s">
        <v>933</v>
      </c>
      <c r="J191" t="s">
        <v>2946</v>
      </c>
      <c r="K191" t="s">
        <v>668</v>
      </c>
      <c r="L191" t="s">
        <v>934</v>
      </c>
    </row>
    <row r="192" spans="1:12" ht="15">
      <c r="A192" t="s">
        <v>391</v>
      </c>
      <c r="B192" t="s">
        <v>1780</v>
      </c>
      <c r="C192" t="s">
        <v>1760</v>
      </c>
      <c r="D192" t="s">
        <v>390</v>
      </c>
      <c r="E192" t="s">
        <v>679</v>
      </c>
      <c r="F192" t="s">
        <v>1761</v>
      </c>
      <c r="G192" t="s">
        <v>1794</v>
      </c>
      <c r="H192" t="s">
        <v>1574</v>
      </c>
      <c r="I192" t="s">
        <v>936</v>
      </c>
      <c r="J192" t="s">
        <v>2947</v>
      </c>
      <c r="K192" t="s">
        <v>668</v>
      </c>
      <c r="L192" t="s">
        <v>1575</v>
      </c>
    </row>
    <row r="193" spans="1:12" ht="15">
      <c r="A193" t="s">
        <v>394</v>
      </c>
      <c r="B193" t="s">
        <v>392</v>
      </c>
      <c r="C193" t="s">
        <v>1760</v>
      </c>
      <c r="D193" t="s">
        <v>393</v>
      </c>
      <c r="E193" t="s">
        <v>679</v>
      </c>
      <c r="F193" t="s">
        <v>1761</v>
      </c>
      <c r="G193" t="s">
        <v>1794</v>
      </c>
      <c r="H193" t="s">
        <v>1576</v>
      </c>
      <c r="I193" t="s">
        <v>937</v>
      </c>
      <c r="J193" t="s">
        <v>2948</v>
      </c>
      <c r="K193" t="s">
        <v>668</v>
      </c>
      <c r="L193" t="s">
        <v>1577</v>
      </c>
    </row>
    <row r="194" spans="1:12" ht="15">
      <c r="A194" t="s">
        <v>396</v>
      </c>
      <c r="B194" t="s">
        <v>395</v>
      </c>
      <c r="C194" t="s">
        <v>1762</v>
      </c>
      <c r="D194" t="s">
        <v>2642</v>
      </c>
      <c r="E194" t="s">
        <v>674</v>
      </c>
      <c r="F194" t="s">
        <v>1766</v>
      </c>
      <c r="G194" t="s">
        <v>698</v>
      </c>
      <c r="H194" t="s">
        <v>2429</v>
      </c>
      <c r="I194" t="s">
        <v>938</v>
      </c>
      <c r="J194" t="s">
        <v>2949</v>
      </c>
      <c r="K194" t="s">
        <v>668</v>
      </c>
      <c r="L194" t="s">
        <v>2430</v>
      </c>
    </row>
    <row r="195" spans="1:12" ht="15">
      <c r="A195" t="s">
        <v>2207</v>
      </c>
      <c r="B195" t="s">
        <v>2205</v>
      </c>
      <c r="C195" t="s">
        <v>1760</v>
      </c>
      <c r="D195" t="s">
        <v>2206</v>
      </c>
      <c r="E195" t="s">
        <v>679</v>
      </c>
      <c r="F195" t="s">
        <v>1770</v>
      </c>
      <c r="G195" t="s">
        <v>726</v>
      </c>
      <c r="H195" t="s">
        <v>2431</v>
      </c>
      <c r="I195" t="s">
        <v>2217</v>
      </c>
      <c r="J195" t="s">
        <v>2950</v>
      </c>
      <c r="K195" t="s">
        <v>668</v>
      </c>
      <c r="L195" t="s">
        <v>2432</v>
      </c>
    </row>
    <row r="196" spans="1:12" ht="15">
      <c r="A196" t="s">
        <v>2173</v>
      </c>
      <c r="B196" t="s">
        <v>2172</v>
      </c>
      <c r="C196" t="s">
        <v>1762</v>
      </c>
      <c r="D196" t="s">
        <v>1736</v>
      </c>
      <c r="E196" t="s">
        <v>674</v>
      </c>
      <c r="F196" t="s">
        <v>1765</v>
      </c>
      <c r="G196" t="s">
        <v>1071</v>
      </c>
      <c r="H196" t="s">
        <v>2184</v>
      </c>
      <c r="I196" t="s">
        <v>2185</v>
      </c>
      <c r="J196" t="s">
        <v>2951</v>
      </c>
      <c r="K196" t="s">
        <v>668</v>
      </c>
      <c r="L196" t="s">
        <v>2186</v>
      </c>
    </row>
    <row r="197" spans="1:12" ht="15">
      <c r="A197" t="s">
        <v>1808</v>
      </c>
      <c r="B197" t="s">
        <v>1807</v>
      </c>
      <c r="C197" t="s">
        <v>1762</v>
      </c>
      <c r="D197" t="s">
        <v>1818</v>
      </c>
      <c r="E197" t="s">
        <v>674</v>
      </c>
      <c r="F197" t="s">
        <v>1761</v>
      </c>
      <c r="G197" t="s">
        <v>767</v>
      </c>
      <c r="H197" t="s">
        <v>1819</v>
      </c>
      <c r="I197" t="s">
        <v>1820</v>
      </c>
      <c r="J197" t="s">
        <v>2952</v>
      </c>
      <c r="K197" t="s">
        <v>668</v>
      </c>
      <c r="L197" t="s">
        <v>1821</v>
      </c>
    </row>
    <row r="198" spans="1:12" ht="15">
      <c r="A198" t="s">
        <v>1705</v>
      </c>
      <c r="B198" t="s">
        <v>1704</v>
      </c>
      <c r="C198" t="s">
        <v>1760</v>
      </c>
      <c r="D198" t="s">
        <v>397</v>
      </c>
      <c r="E198" t="s">
        <v>679</v>
      </c>
      <c r="F198" t="s">
        <v>1774</v>
      </c>
      <c r="G198" t="s">
        <v>1797</v>
      </c>
      <c r="H198" t="s">
        <v>939</v>
      </c>
      <c r="I198" t="s">
        <v>1706</v>
      </c>
      <c r="J198" t="s">
        <v>2953</v>
      </c>
      <c r="K198" t="s">
        <v>668</v>
      </c>
      <c r="L198" t="s">
        <v>940</v>
      </c>
    </row>
    <row r="199" spans="1:12" ht="15">
      <c r="A199" t="s">
        <v>400</v>
      </c>
      <c r="B199" t="s">
        <v>398</v>
      </c>
      <c r="C199" t="s">
        <v>1760</v>
      </c>
      <c r="D199" t="s">
        <v>399</v>
      </c>
      <c r="E199" t="s">
        <v>679</v>
      </c>
      <c r="F199" t="s">
        <v>1768</v>
      </c>
      <c r="G199" t="s">
        <v>777</v>
      </c>
      <c r="H199" t="s">
        <v>1578</v>
      </c>
      <c r="I199" t="s">
        <v>941</v>
      </c>
      <c r="J199" t="s">
        <v>2954</v>
      </c>
      <c r="K199" t="s">
        <v>668</v>
      </c>
      <c r="L199" t="s">
        <v>1579</v>
      </c>
    </row>
    <row r="200" spans="1:12" ht="15">
      <c r="A200" t="s">
        <v>402</v>
      </c>
      <c r="B200" t="s">
        <v>1781</v>
      </c>
      <c r="C200" t="s">
        <v>1762</v>
      </c>
      <c r="D200" t="s">
        <v>401</v>
      </c>
      <c r="E200" t="s">
        <v>674</v>
      </c>
      <c r="F200" t="s">
        <v>154</v>
      </c>
      <c r="G200" t="s">
        <v>789</v>
      </c>
      <c r="H200" t="s">
        <v>942</v>
      </c>
      <c r="I200" t="s">
        <v>943</v>
      </c>
      <c r="J200" t="s">
        <v>2955</v>
      </c>
      <c r="K200" t="s">
        <v>668</v>
      </c>
      <c r="L200" t="s">
        <v>944</v>
      </c>
    </row>
    <row r="201" spans="1:12" ht="15">
      <c r="A201" t="s">
        <v>404</v>
      </c>
      <c r="B201" t="s">
        <v>1782</v>
      </c>
      <c r="C201" t="s">
        <v>1760</v>
      </c>
      <c r="D201" t="s">
        <v>403</v>
      </c>
      <c r="E201" t="s">
        <v>679</v>
      </c>
      <c r="F201" t="s">
        <v>1761</v>
      </c>
      <c r="G201" t="s">
        <v>888</v>
      </c>
      <c r="H201" t="s">
        <v>2433</v>
      </c>
      <c r="I201" t="s">
        <v>945</v>
      </c>
      <c r="J201" t="s">
        <v>2956</v>
      </c>
      <c r="K201" t="s">
        <v>668</v>
      </c>
      <c r="L201" t="s">
        <v>2434</v>
      </c>
    </row>
    <row r="202" spans="1:12" ht="15">
      <c r="A202" t="s">
        <v>407</v>
      </c>
      <c r="B202" t="s">
        <v>405</v>
      </c>
      <c r="C202" t="s">
        <v>1762</v>
      </c>
      <c r="D202" t="s">
        <v>406</v>
      </c>
      <c r="E202" t="s">
        <v>674</v>
      </c>
      <c r="F202" t="s">
        <v>1783</v>
      </c>
      <c r="G202" t="s">
        <v>946</v>
      </c>
      <c r="H202" t="s">
        <v>947</v>
      </c>
      <c r="I202" t="s">
        <v>948</v>
      </c>
      <c r="J202" t="s">
        <v>2957</v>
      </c>
      <c r="K202" t="s">
        <v>668</v>
      </c>
      <c r="L202" t="s">
        <v>949</v>
      </c>
    </row>
    <row r="203" spans="1:12" ht="15">
      <c r="A203" t="s">
        <v>410</v>
      </c>
      <c r="B203" t="s">
        <v>408</v>
      </c>
      <c r="C203" t="s">
        <v>1760</v>
      </c>
      <c r="D203" t="s">
        <v>409</v>
      </c>
      <c r="E203" t="s">
        <v>679</v>
      </c>
      <c r="F203" t="s">
        <v>32</v>
      </c>
      <c r="G203" t="s">
        <v>32</v>
      </c>
      <c r="H203" t="s">
        <v>1580</v>
      </c>
      <c r="I203" t="s">
        <v>950</v>
      </c>
      <c r="J203" t="s">
        <v>2958</v>
      </c>
      <c r="K203" t="s">
        <v>695</v>
      </c>
      <c r="L203" t="s">
        <v>1581</v>
      </c>
    </row>
    <row r="204" spans="1:12" ht="15">
      <c r="A204" t="s">
        <v>413</v>
      </c>
      <c r="B204" t="s">
        <v>411</v>
      </c>
      <c r="C204" t="s">
        <v>1760</v>
      </c>
      <c r="D204" t="s">
        <v>412</v>
      </c>
      <c r="E204" t="s">
        <v>679</v>
      </c>
      <c r="F204" t="s">
        <v>51</v>
      </c>
      <c r="G204" t="s">
        <v>688</v>
      </c>
      <c r="H204" t="s">
        <v>1582</v>
      </c>
      <c r="I204" t="s">
        <v>951</v>
      </c>
      <c r="J204" t="s">
        <v>2959</v>
      </c>
      <c r="K204" t="s">
        <v>668</v>
      </c>
      <c r="L204" t="s">
        <v>1583</v>
      </c>
    </row>
    <row r="205" spans="1:12" ht="15">
      <c r="A205" t="s">
        <v>417</v>
      </c>
      <c r="B205" t="s">
        <v>415</v>
      </c>
      <c r="C205" t="s">
        <v>1760</v>
      </c>
      <c r="D205" t="s">
        <v>416</v>
      </c>
      <c r="E205" t="s">
        <v>679</v>
      </c>
      <c r="F205" t="s">
        <v>32</v>
      </c>
      <c r="G205" t="s">
        <v>32</v>
      </c>
      <c r="H205" t="s">
        <v>1586</v>
      </c>
      <c r="I205" t="s">
        <v>952</v>
      </c>
      <c r="J205" t="s">
        <v>2960</v>
      </c>
      <c r="K205" t="s">
        <v>695</v>
      </c>
      <c r="L205" t="s">
        <v>1587</v>
      </c>
    </row>
    <row r="206" spans="1:12" ht="15">
      <c r="A206" t="s">
        <v>2513</v>
      </c>
      <c r="B206" t="s">
        <v>2511</v>
      </c>
      <c r="C206" t="s">
        <v>1760</v>
      </c>
      <c r="D206" t="s">
        <v>2512</v>
      </c>
      <c r="E206" t="s">
        <v>679</v>
      </c>
      <c r="F206" t="s">
        <v>1769</v>
      </c>
      <c r="G206" t="s">
        <v>1795</v>
      </c>
      <c r="H206" t="s">
        <v>2526</v>
      </c>
      <c r="I206" t="s">
        <v>2527</v>
      </c>
      <c r="J206" t="s">
        <v>2961</v>
      </c>
      <c r="K206" t="s">
        <v>668</v>
      </c>
      <c r="L206" t="s">
        <v>2528</v>
      </c>
    </row>
    <row r="207" spans="1:12" ht="15">
      <c r="A207" t="s">
        <v>420</v>
      </c>
      <c r="B207" t="s">
        <v>418</v>
      </c>
      <c r="C207" t="s">
        <v>1762</v>
      </c>
      <c r="D207" t="s">
        <v>419</v>
      </c>
      <c r="E207" t="s">
        <v>674</v>
      </c>
      <c r="F207" t="s">
        <v>1771</v>
      </c>
      <c r="G207" t="s">
        <v>1790</v>
      </c>
      <c r="H207" t="s">
        <v>1588</v>
      </c>
      <c r="I207" t="s">
        <v>953</v>
      </c>
      <c r="J207" t="s">
        <v>2962</v>
      </c>
      <c r="K207" t="s">
        <v>668</v>
      </c>
      <c r="L207" t="s">
        <v>1589</v>
      </c>
    </row>
    <row r="208" spans="1:12" ht="15">
      <c r="A208" t="s">
        <v>2084</v>
      </c>
      <c r="B208" t="s">
        <v>2083</v>
      </c>
      <c r="C208" t="s">
        <v>1760</v>
      </c>
      <c r="D208" t="s">
        <v>2093</v>
      </c>
      <c r="E208" t="s">
        <v>679</v>
      </c>
      <c r="F208" t="s">
        <v>1769</v>
      </c>
      <c r="G208" t="s">
        <v>1795</v>
      </c>
      <c r="H208" t="s">
        <v>2094</v>
      </c>
      <c r="I208" t="s">
        <v>2095</v>
      </c>
      <c r="J208" t="s">
        <v>2963</v>
      </c>
      <c r="K208" t="s">
        <v>668</v>
      </c>
      <c r="L208" t="s">
        <v>2096</v>
      </c>
    </row>
    <row r="209" spans="1:12" ht="15">
      <c r="A209" t="s">
        <v>423</v>
      </c>
      <c r="B209" t="s">
        <v>421</v>
      </c>
      <c r="C209" t="s">
        <v>1760</v>
      </c>
      <c r="D209" t="s">
        <v>422</v>
      </c>
      <c r="E209" t="s">
        <v>679</v>
      </c>
      <c r="F209" t="s">
        <v>50</v>
      </c>
      <c r="G209" t="s">
        <v>686</v>
      </c>
      <c r="H209" t="s">
        <v>1590</v>
      </c>
      <c r="I209" t="s">
        <v>954</v>
      </c>
      <c r="J209" t="s">
        <v>2964</v>
      </c>
      <c r="K209" t="s">
        <v>668</v>
      </c>
      <c r="L209" t="s">
        <v>1591</v>
      </c>
    </row>
    <row r="210" spans="1:12" ht="15">
      <c r="A210" t="s">
        <v>2255</v>
      </c>
      <c r="B210" t="s">
        <v>2253</v>
      </c>
      <c r="C210" t="s">
        <v>1760</v>
      </c>
      <c r="D210" t="s">
        <v>2254</v>
      </c>
      <c r="E210" t="s">
        <v>679</v>
      </c>
      <c r="F210" t="s">
        <v>89</v>
      </c>
      <c r="G210" t="s">
        <v>89</v>
      </c>
      <c r="H210" t="s">
        <v>2435</v>
      </c>
      <c r="I210" t="s">
        <v>2272</v>
      </c>
      <c r="J210" t="s">
        <v>2965</v>
      </c>
      <c r="K210" t="s">
        <v>668</v>
      </c>
      <c r="L210" t="s">
        <v>2436</v>
      </c>
    </row>
    <row r="211" spans="1:12" ht="15">
      <c r="A211" t="s">
        <v>426</v>
      </c>
      <c r="B211" t="s">
        <v>424</v>
      </c>
      <c r="C211" t="s">
        <v>1760</v>
      </c>
      <c r="D211" t="s">
        <v>425</v>
      </c>
      <c r="E211" t="s">
        <v>679</v>
      </c>
      <c r="F211" t="s">
        <v>32</v>
      </c>
      <c r="G211" t="s">
        <v>32</v>
      </c>
      <c r="H211" t="s">
        <v>1592</v>
      </c>
      <c r="I211" t="s">
        <v>955</v>
      </c>
      <c r="J211" t="s">
        <v>2966</v>
      </c>
      <c r="K211" t="s">
        <v>695</v>
      </c>
      <c r="L211" t="s">
        <v>1593</v>
      </c>
    </row>
    <row r="212" spans="1:12" ht="15">
      <c r="A212" t="s">
        <v>1119</v>
      </c>
      <c r="B212" t="s">
        <v>1185</v>
      </c>
      <c r="C212" t="s">
        <v>1760</v>
      </c>
      <c r="D212" t="s">
        <v>1186</v>
      </c>
      <c r="E212" t="s">
        <v>709</v>
      </c>
      <c r="F212" t="s">
        <v>32</v>
      </c>
      <c r="G212" t="s">
        <v>32</v>
      </c>
      <c r="H212" t="s">
        <v>1665</v>
      </c>
      <c r="I212" t="s">
        <v>1187</v>
      </c>
      <c r="J212" t="s">
        <v>2967</v>
      </c>
      <c r="K212" t="s">
        <v>695</v>
      </c>
      <c r="L212" t="s">
        <v>1666</v>
      </c>
    </row>
    <row r="213" spans="1:12" ht="15">
      <c r="A213" t="s">
        <v>429</v>
      </c>
      <c r="B213" t="s">
        <v>427</v>
      </c>
      <c r="C213" t="s">
        <v>1760</v>
      </c>
      <c r="D213" t="s">
        <v>428</v>
      </c>
      <c r="E213" t="s">
        <v>679</v>
      </c>
      <c r="F213" t="s">
        <v>1761</v>
      </c>
      <c r="G213" t="s">
        <v>1800</v>
      </c>
      <c r="H213" t="s">
        <v>1594</v>
      </c>
      <c r="I213" t="s">
        <v>956</v>
      </c>
      <c r="J213" t="s">
        <v>2968</v>
      </c>
      <c r="K213" t="s">
        <v>668</v>
      </c>
      <c r="L213" t="s">
        <v>1595</v>
      </c>
    </row>
    <row r="214" spans="1:12" ht="15">
      <c r="A214" t="s">
        <v>431</v>
      </c>
      <c r="B214" t="s">
        <v>430</v>
      </c>
      <c r="C214" t="s">
        <v>1762</v>
      </c>
      <c r="D214" t="s">
        <v>2494</v>
      </c>
      <c r="E214" t="s">
        <v>669</v>
      </c>
      <c r="F214" t="s">
        <v>1839</v>
      </c>
      <c r="G214" t="s">
        <v>896</v>
      </c>
      <c r="H214" t="s">
        <v>1596</v>
      </c>
      <c r="I214" t="s">
        <v>957</v>
      </c>
      <c r="J214" t="s">
        <v>2969</v>
      </c>
      <c r="K214" t="s">
        <v>668</v>
      </c>
      <c r="L214" t="s">
        <v>1597</v>
      </c>
    </row>
    <row r="215" spans="1:12" ht="15">
      <c r="A215" t="s">
        <v>1689</v>
      </c>
      <c r="B215" t="s">
        <v>1687</v>
      </c>
      <c r="C215" t="s">
        <v>1762</v>
      </c>
      <c r="D215" t="s">
        <v>1688</v>
      </c>
      <c r="E215" t="s">
        <v>674</v>
      </c>
      <c r="F215" t="s">
        <v>1765</v>
      </c>
      <c r="G215" t="s">
        <v>1071</v>
      </c>
      <c r="H215" t="s">
        <v>1696</v>
      </c>
      <c r="I215" t="s">
        <v>1697</v>
      </c>
      <c r="J215" t="s">
        <v>2970</v>
      </c>
      <c r="K215" t="s">
        <v>668</v>
      </c>
      <c r="L215" t="s">
        <v>1698</v>
      </c>
    </row>
    <row r="216" spans="1:12" ht="15">
      <c r="A216" t="s">
        <v>2341</v>
      </c>
      <c r="B216" t="s">
        <v>2339</v>
      </c>
      <c r="C216" t="s">
        <v>1760</v>
      </c>
      <c r="D216" t="s">
        <v>2340</v>
      </c>
      <c r="E216" t="s">
        <v>679</v>
      </c>
      <c r="F216" t="s">
        <v>1763</v>
      </c>
      <c r="G216" t="s">
        <v>1787</v>
      </c>
      <c r="H216" t="s">
        <v>2354</v>
      </c>
      <c r="I216" t="s">
        <v>2355</v>
      </c>
      <c r="J216" t="s">
        <v>2971</v>
      </c>
      <c r="K216" t="s">
        <v>668</v>
      </c>
      <c r="L216" t="s">
        <v>2356</v>
      </c>
    </row>
    <row r="217" spans="1:12" ht="15">
      <c r="A217" t="s">
        <v>2344</v>
      </c>
      <c r="B217" t="s">
        <v>2342</v>
      </c>
      <c r="C217" t="s">
        <v>1760</v>
      </c>
      <c r="D217" t="s">
        <v>2343</v>
      </c>
      <c r="E217" t="s">
        <v>679</v>
      </c>
      <c r="F217" t="s">
        <v>114</v>
      </c>
      <c r="G217" t="s">
        <v>735</v>
      </c>
      <c r="H217" t="s">
        <v>2357</v>
      </c>
      <c r="I217" t="s">
        <v>2358</v>
      </c>
      <c r="J217" t="s">
        <v>2972</v>
      </c>
      <c r="K217" t="s">
        <v>668</v>
      </c>
      <c r="L217" t="s">
        <v>2359</v>
      </c>
    </row>
    <row r="218" spans="1:12" ht="15">
      <c r="A218" t="s">
        <v>2367</v>
      </c>
      <c r="B218" t="s">
        <v>2365</v>
      </c>
      <c r="C218" t="s">
        <v>1760</v>
      </c>
      <c r="D218" t="s">
        <v>2366</v>
      </c>
      <c r="E218" t="s">
        <v>679</v>
      </c>
      <c r="F218" t="s">
        <v>47</v>
      </c>
      <c r="G218" t="s">
        <v>763</v>
      </c>
      <c r="H218" t="s">
        <v>2368</v>
      </c>
      <c r="I218" t="s">
        <v>2369</v>
      </c>
      <c r="J218" t="s">
        <v>2973</v>
      </c>
      <c r="K218" t="s">
        <v>668</v>
      </c>
      <c r="L218" t="s">
        <v>2370</v>
      </c>
    </row>
    <row r="219" spans="1:12" ht="15">
      <c r="A219" t="s">
        <v>434</v>
      </c>
      <c r="B219" t="s">
        <v>432</v>
      </c>
      <c r="C219" t="s">
        <v>1762</v>
      </c>
      <c r="D219" t="s">
        <v>433</v>
      </c>
      <c r="E219" t="s">
        <v>674</v>
      </c>
      <c r="F219" t="s">
        <v>154</v>
      </c>
      <c r="G219" t="s">
        <v>754</v>
      </c>
      <c r="H219" t="s">
        <v>1598</v>
      </c>
      <c r="I219" t="s">
        <v>959</v>
      </c>
      <c r="J219" t="s">
        <v>2974</v>
      </c>
      <c r="K219" t="s">
        <v>668</v>
      </c>
      <c r="L219" t="s">
        <v>1599</v>
      </c>
    </row>
    <row r="220" spans="1:12" ht="15">
      <c r="A220" t="s">
        <v>437</v>
      </c>
      <c r="B220" t="s">
        <v>435</v>
      </c>
      <c r="C220" t="s">
        <v>1760</v>
      </c>
      <c r="D220" t="s">
        <v>436</v>
      </c>
      <c r="E220" t="s">
        <v>679</v>
      </c>
      <c r="F220" t="s">
        <v>1771</v>
      </c>
      <c r="G220" t="s">
        <v>1790</v>
      </c>
      <c r="H220" t="s">
        <v>1600</v>
      </c>
      <c r="I220" t="s">
        <v>960</v>
      </c>
      <c r="J220" t="s">
        <v>2975</v>
      </c>
      <c r="K220" t="s">
        <v>668</v>
      </c>
      <c r="L220" t="s">
        <v>1601</v>
      </c>
    </row>
    <row r="221" spans="1:12" ht="15">
      <c r="A221" t="s">
        <v>439</v>
      </c>
      <c r="B221" t="s">
        <v>438</v>
      </c>
      <c r="C221" t="s">
        <v>1762</v>
      </c>
      <c r="D221" t="s">
        <v>1391</v>
      </c>
      <c r="E221" t="s">
        <v>674</v>
      </c>
      <c r="F221" t="s">
        <v>70</v>
      </c>
      <c r="G221" t="s">
        <v>70</v>
      </c>
      <c r="H221" t="s">
        <v>2437</v>
      </c>
      <c r="I221" t="s">
        <v>961</v>
      </c>
      <c r="J221" t="s">
        <v>2976</v>
      </c>
      <c r="K221" t="s">
        <v>668</v>
      </c>
      <c r="L221" t="s">
        <v>2438</v>
      </c>
    </row>
    <row r="222" spans="1:12" ht="15">
      <c r="A222" t="s">
        <v>2018</v>
      </c>
      <c r="B222" t="s">
        <v>2017</v>
      </c>
      <c r="C222" t="s">
        <v>1760</v>
      </c>
      <c r="D222" t="s">
        <v>2043</v>
      </c>
      <c r="E222" t="s">
        <v>679</v>
      </c>
      <c r="F222" t="s">
        <v>47</v>
      </c>
      <c r="G222" t="s">
        <v>895</v>
      </c>
      <c r="H222" t="s">
        <v>2044</v>
      </c>
      <c r="I222" t="s">
        <v>2045</v>
      </c>
      <c r="J222" t="s">
        <v>2977</v>
      </c>
      <c r="K222" t="s">
        <v>668</v>
      </c>
      <c r="L222" t="s">
        <v>2046</v>
      </c>
    </row>
    <row r="223" spans="1:12" ht="15">
      <c r="A223" t="s">
        <v>2099</v>
      </c>
      <c r="B223" t="s">
        <v>2098</v>
      </c>
      <c r="C223" t="s">
        <v>1760</v>
      </c>
      <c r="D223" t="s">
        <v>2102</v>
      </c>
      <c r="E223" t="s">
        <v>679</v>
      </c>
      <c r="F223" t="s">
        <v>32</v>
      </c>
      <c r="G223" t="s">
        <v>32</v>
      </c>
      <c r="H223" t="s">
        <v>2103</v>
      </c>
      <c r="I223" t="s">
        <v>2104</v>
      </c>
      <c r="J223" t="s">
        <v>2199</v>
      </c>
      <c r="K223" t="s">
        <v>695</v>
      </c>
      <c r="L223" t="s">
        <v>2105</v>
      </c>
    </row>
    <row r="224" spans="1:12" ht="15">
      <c r="A224" t="s">
        <v>442</v>
      </c>
      <c r="B224" t="s">
        <v>440</v>
      </c>
      <c r="C224" t="s">
        <v>1760</v>
      </c>
      <c r="D224" t="s">
        <v>441</v>
      </c>
      <c r="E224" t="s">
        <v>679</v>
      </c>
      <c r="F224" t="s">
        <v>47</v>
      </c>
      <c r="G224" t="s">
        <v>895</v>
      </c>
      <c r="H224" t="s">
        <v>962</v>
      </c>
      <c r="I224" t="s">
        <v>963</v>
      </c>
      <c r="J224" t="s">
        <v>2978</v>
      </c>
      <c r="K224" t="s">
        <v>668</v>
      </c>
      <c r="L224" t="s">
        <v>964</v>
      </c>
    </row>
    <row r="225" spans="1:12" ht="15">
      <c r="A225" t="s">
        <v>2257</v>
      </c>
      <c r="B225" t="s">
        <v>2256</v>
      </c>
      <c r="C225" t="s">
        <v>1760</v>
      </c>
      <c r="D225" t="s">
        <v>414</v>
      </c>
      <c r="E225" t="s">
        <v>679</v>
      </c>
      <c r="F225" t="s">
        <v>50</v>
      </c>
      <c r="G225" t="s">
        <v>1801</v>
      </c>
      <c r="H225" t="s">
        <v>1584</v>
      </c>
      <c r="I225" t="s">
        <v>2273</v>
      </c>
      <c r="J225" t="s">
        <v>2979</v>
      </c>
      <c r="K225" t="s">
        <v>668</v>
      </c>
      <c r="L225" t="s">
        <v>1585</v>
      </c>
    </row>
    <row r="226" spans="1:12" ht="15">
      <c r="A226" t="s">
        <v>1120</v>
      </c>
      <c r="B226" t="s">
        <v>1165</v>
      </c>
      <c r="C226" t="s">
        <v>1760</v>
      </c>
      <c r="D226" t="s">
        <v>1166</v>
      </c>
      <c r="E226" t="s">
        <v>679</v>
      </c>
      <c r="F226" t="s">
        <v>50</v>
      </c>
      <c r="G226" t="s">
        <v>1176</v>
      </c>
      <c r="H226" t="s">
        <v>1177</v>
      </c>
      <c r="I226" t="s">
        <v>1178</v>
      </c>
      <c r="J226" t="s">
        <v>2980</v>
      </c>
      <c r="K226" t="s">
        <v>668</v>
      </c>
      <c r="L226" t="s">
        <v>1179</v>
      </c>
    </row>
    <row r="227" spans="1:12" ht="15">
      <c r="A227" t="s">
        <v>2210</v>
      </c>
      <c r="B227" t="s">
        <v>2208</v>
      </c>
      <c r="C227" t="s">
        <v>1760</v>
      </c>
      <c r="D227" t="s">
        <v>2209</v>
      </c>
      <c r="E227" t="s">
        <v>1451</v>
      </c>
      <c r="F227" t="s">
        <v>50</v>
      </c>
      <c r="G227" t="s">
        <v>1176</v>
      </c>
      <c r="H227" t="s">
        <v>2218</v>
      </c>
      <c r="I227" t="s">
        <v>2219</v>
      </c>
      <c r="J227" t="s">
        <v>2981</v>
      </c>
      <c r="K227" t="s">
        <v>668</v>
      </c>
      <c r="L227" t="s">
        <v>2220</v>
      </c>
    </row>
    <row r="228" spans="1:12" ht="15">
      <c r="A228" t="s">
        <v>445</v>
      </c>
      <c r="B228" t="s">
        <v>443</v>
      </c>
      <c r="C228" t="s">
        <v>1760</v>
      </c>
      <c r="D228" t="s">
        <v>444</v>
      </c>
      <c r="E228" t="s">
        <v>679</v>
      </c>
      <c r="F228" t="s">
        <v>32</v>
      </c>
      <c r="G228" t="s">
        <v>32</v>
      </c>
      <c r="H228" t="s">
        <v>965</v>
      </c>
      <c r="I228" t="s">
        <v>966</v>
      </c>
      <c r="J228" t="s">
        <v>2982</v>
      </c>
      <c r="K228" t="s">
        <v>695</v>
      </c>
      <c r="L228" t="s">
        <v>1129</v>
      </c>
    </row>
    <row r="229" spans="1:12" ht="15">
      <c r="A229" t="s">
        <v>1871</v>
      </c>
      <c r="B229" t="s">
        <v>1870</v>
      </c>
      <c r="C229" t="s">
        <v>1760</v>
      </c>
      <c r="D229" t="s">
        <v>1881</v>
      </c>
      <c r="E229" t="s">
        <v>679</v>
      </c>
      <c r="F229" t="s">
        <v>154</v>
      </c>
      <c r="G229" t="s">
        <v>805</v>
      </c>
      <c r="H229" t="s">
        <v>1882</v>
      </c>
      <c r="I229" t="s">
        <v>1883</v>
      </c>
      <c r="J229" t="s">
        <v>2983</v>
      </c>
      <c r="K229" t="s">
        <v>668</v>
      </c>
      <c r="L229" t="s">
        <v>1884</v>
      </c>
    </row>
    <row r="230" spans="1:12" ht="15">
      <c r="A230" t="s">
        <v>448</v>
      </c>
      <c r="B230" t="s">
        <v>446</v>
      </c>
      <c r="C230" t="s">
        <v>1760</v>
      </c>
      <c r="D230" t="s">
        <v>447</v>
      </c>
      <c r="E230" t="s">
        <v>666</v>
      </c>
      <c r="F230" t="s">
        <v>1764</v>
      </c>
      <c r="G230" t="s">
        <v>1764</v>
      </c>
      <c r="H230" t="s">
        <v>967</v>
      </c>
      <c r="I230" t="s">
        <v>968</v>
      </c>
      <c r="J230" t="s">
        <v>2984</v>
      </c>
      <c r="K230" t="s">
        <v>668</v>
      </c>
      <c r="L230" t="s">
        <v>969</v>
      </c>
    </row>
    <row r="231" spans="1:12" ht="15">
      <c r="A231" t="s">
        <v>451</v>
      </c>
      <c r="B231" t="s">
        <v>449</v>
      </c>
      <c r="C231" t="s">
        <v>1760</v>
      </c>
      <c r="D231" t="s">
        <v>450</v>
      </c>
      <c r="E231" t="s">
        <v>679</v>
      </c>
      <c r="F231" t="s">
        <v>47</v>
      </c>
      <c r="G231" t="s">
        <v>895</v>
      </c>
      <c r="H231" t="s">
        <v>970</v>
      </c>
      <c r="I231" t="s">
        <v>971</v>
      </c>
      <c r="J231" t="s">
        <v>2985</v>
      </c>
      <c r="K231" t="s">
        <v>668</v>
      </c>
      <c r="L231" t="s">
        <v>972</v>
      </c>
    </row>
    <row r="232" spans="1:12" ht="15">
      <c r="A232" t="s">
        <v>454</v>
      </c>
      <c r="B232" t="s">
        <v>452</v>
      </c>
      <c r="C232" t="s">
        <v>1760</v>
      </c>
      <c r="D232" t="s">
        <v>453</v>
      </c>
      <c r="E232" t="s">
        <v>679</v>
      </c>
      <c r="F232" t="s">
        <v>70</v>
      </c>
      <c r="G232" t="s">
        <v>70</v>
      </c>
      <c r="H232" t="s">
        <v>973</v>
      </c>
      <c r="I232" t="s">
        <v>974</v>
      </c>
      <c r="J232" t="s">
        <v>1121</v>
      </c>
      <c r="K232" t="s">
        <v>668</v>
      </c>
      <c r="L232" t="s">
        <v>975</v>
      </c>
    </row>
    <row r="233" spans="1:12" ht="15">
      <c r="A233" t="s">
        <v>456</v>
      </c>
      <c r="B233" t="s">
        <v>1784</v>
      </c>
      <c r="C233" t="s">
        <v>1760</v>
      </c>
      <c r="D233" t="s">
        <v>455</v>
      </c>
      <c r="E233" t="s">
        <v>679</v>
      </c>
      <c r="F233" t="s">
        <v>32</v>
      </c>
      <c r="G233" t="s">
        <v>32</v>
      </c>
      <c r="H233" t="s">
        <v>1602</v>
      </c>
      <c r="I233" t="s">
        <v>976</v>
      </c>
      <c r="J233" t="s">
        <v>2986</v>
      </c>
      <c r="K233" t="s">
        <v>695</v>
      </c>
      <c r="L233" t="s">
        <v>1603</v>
      </c>
    </row>
    <row r="234" spans="1:12" ht="15">
      <c r="A234" t="s">
        <v>2176</v>
      </c>
      <c r="B234" t="s">
        <v>2174</v>
      </c>
      <c r="C234" t="s">
        <v>1760</v>
      </c>
      <c r="D234" t="s">
        <v>2175</v>
      </c>
      <c r="E234" t="s">
        <v>679</v>
      </c>
      <c r="F234" t="s">
        <v>1769</v>
      </c>
      <c r="G234" t="s">
        <v>1795</v>
      </c>
      <c r="H234" t="s">
        <v>2187</v>
      </c>
      <c r="I234" t="s">
        <v>2188</v>
      </c>
      <c r="J234" t="s">
        <v>2987</v>
      </c>
      <c r="K234" t="s">
        <v>668</v>
      </c>
      <c r="L234" t="s">
        <v>2189</v>
      </c>
    </row>
    <row r="235" spans="1:12" ht="15">
      <c r="A235" t="s">
        <v>2179</v>
      </c>
      <c r="B235" t="s">
        <v>2177</v>
      </c>
      <c r="C235" t="s">
        <v>1760</v>
      </c>
      <c r="D235" t="s">
        <v>2178</v>
      </c>
      <c r="E235" t="s">
        <v>679</v>
      </c>
      <c r="F235" t="s">
        <v>32</v>
      </c>
      <c r="G235" t="s">
        <v>32</v>
      </c>
      <c r="H235" t="s">
        <v>2190</v>
      </c>
      <c r="I235" t="s">
        <v>2191</v>
      </c>
      <c r="J235" t="s">
        <v>2988</v>
      </c>
      <c r="K235" t="s">
        <v>695</v>
      </c>
      <c r="L235" t="s">
        <v>2192</v>
      </c>
    </row>
    <row r="236" spans="1:12" ht="15">
      <c r="A236" t="s">
        <v>457</v>
      </c>
      <c r="B236" t="s">
        <v>1421</v>
      </c>
      <c r="C236" t="s">
        <v>1760</v>
      </c>
      <c r="D236" t="s">
        <v>1422</v>
      </c>
      <c r="E236" t="s">
        <v>679</v>
      </c>
      <c r="F236" t="s">
        <v>1839</v>
      </c>
      <c r="G236" t="s">
        <v>958</v>
      </c>
      <c r="H236" t="s">
        <v>1426</v>
      </c>
      <c r="I236" t="s">
        <v>1427</v>
      </c>
      <c r="J236" t="s">
        <v>2989</v>
      </c>
      <c r="K236" t="s">
        <v>668</v>
      </c>
      <c r="L236" t="s">
        <v>1428</v>
      </c>
    </row>
    <row r="237" spans="1:12" ht="15">
      <c r="A237" t="s">
        <v>1157</v>
      </c>
      <c r="B237" t="s">
        <v>1690</v>
      </c>
      <c r="C237" t="s">
        <v>1760</v>
      </c>
      <c r="D237" t="s">
        <v>1167</v>
      </c>
      <c r="E237" t="s">
        <v>666</v>
      </c>
      <c r="F237" t="s">
        <v>37</v>
      </c>
      <c r="G237" t="s">
        <v>680</v>
      </c>
      <c r="H237" t="s">
        <v>1180</v>
      </c>
      <c r="I237" t="s">
        <v>1181</v>
      </c>
      <c r="J237" t="s">
        <v>2990</v>
      </c>
      <c r="K237" t="s">
        <v>668</v>
      </c>
      <c r="L237" t="s">
        <v>1182</v>
      </c>
    </row>
    <row r="238" spans="1:12" ht="15">
      <c r="A238" t="s">
        <v>2182</v>
      </c>
      <c r="B238" t="s">
        <v>2180</v>
      </c>
      <c r="C238" t="s">
        <v>1762</v>
      </c>
      <c r="D238" t="s">
        <v>2181</v>
      </c>
      <c r="E238" t="s">
        <v>1168</v>
      </c>
      <c r="F238" t="s">
        <v>1761</v>
      </c>
      <c r="G238" t="s">
        <v>728</v>
      </c>
      <c r="H238" t="s">
        <v>2193</v>
      </c>
      <c r="I238" t="s">
        <v>2194</v>
      </c>
      <c r="J238" t="s">
        <v>2991</v>
      </c>
      <c r="K238" t="s">
        <v>668</v>
      </c>
      <c r="L238" t="s">
        <v>2195</v>
      </c>
    </row>
    <row r="239" spans="1:12" ht="15">
      <c r="A239" t="s">
        <v>460</v>
      </c>
      <c r="B239" t="s">
        <v>458</v>
      </c>
      <c r="C239" t="s">
        <v>1762</v>
      </c>
      <c r="D239" t="s">
        <v>459</v>
      </c>
      <c r="E239" t="s">
        <v>669</v>
      </c>
      <c r="F239" t="s">
        <v>70</v>
      </c>
      <c r="G239" t="s">
        <v>70</v>
      </c>
      <c r="H239" t="s">
        <v>977</v>
      </c>
      <c r="I239" t="s">
        <v>978</v>
      </c>
      <c r="J239" t="s">
        <v>2992</v>
      </c>
      <c r="K239" t="s">
        <v>668</v>
      </c>
      <c r="L239" t="s">
        <v>979</v>
      </c>
    </row>
    <row r="240" spans="1:12" ht="15">
      <c r="A240" t="s">
        <v>2541</v>
      </c>
      <c r="B240" t="s">
        <v>2603</v>
      </c>
      <c r="C240" t="s">
        <v>1760</v>
      </c>
      <c r="D240" t="s">
        <v>2604</v>
      </c>
      <c r="E240" t="s">
        <v>709</v>
      </c>
      <c r="F240" t="s">
        <v>32</v>
      </c>
      <c r="G240" t="s">
        <v>32</v>
      </c>
      <c r="H240" t="s">
        <v>2597</v>
      </c>
      <c r="I240" t="s">
        <v>2616</v>
      </c>
      <c r="J240" t="s">
        <v>2993</v>
      </c>
      <c r="K240" t="s">
        <v>2597</v>
      </c>
      <c r="L240" t="s">
        <v>2610</v>
      </c>
    </row>
    <row r="241" spans="1:12" ht="15">
      <c r="A241" t="s">
        <v>463</v>
      </c>
      <c r="B241" t="s">
        <v>461</v>
      </c>
      <c r="C241" t="s">
        <v>1762</v>
      </c>
      <c r="D241" t="s">
        <v>462</v>
      </c>
      <c r="E241" t="s">
        <v>674</v>
      </c>
      <c r="F241" t="s">
        <v>1770</v>
      </c>
      <c r="G241" t="s">
        <v>726</v>
      </c>
      <c r="H241" t="s">
        <v>2439</v>
      </c>
      <c r="I241" t="s">
        <v>980</v>
      </c>
      <c r="J241" t="s">
        <v>2994</v>
      </c>
      <c r="K241" t="s">
        <v>668</v>
      </c>
      <c r="L241" t="s">
        <v>2440</v>
      </c>
    </row>
    <row r="242" spans="1:12" ht="15">
      <c r="A242" t="s">
        <v>466</v>
      </c>
      <c r="B242" t="s">
        <v>464</v>
      </c>
      <c r="C242" t="s">
        <v>1762</v>
      </c>
      <c r="D242" t="s">
        <v>465</v>
      </c>
      <c r="E242" t="s">
        <v>674</v>
      </c>
      <c r="F242" t="s">
        <v>51</v>
      </c>
      <c r="G242" t="s">
        <v>795</v>
      </c>
      <c r="H242" t="s">
        <v>1604</v>
      </c>
      <c r="I242" t="s">
        <v>981</v>
      </c>
      <c r="J242" t="s">
        <v>2995</v>
      </c>
      <c r="K242" t="s">
        <v>668</v>
      </c>
      <c r="L242" t="s">
        <v>1605</v>
      </c>
    </row>
    <row r="243" spans="1:12" ht="15">
      <c r="A243" t="s">
        <v>1441</v>
      </c>
      <c r="B243" t="s">
        <v>1708</v>
      </c>
      <c r="C243" t="s">
        <v>1760</v>
      </c>
      <c r="D243" t="s">
        <v>1440</v>
      </c>
      <c r="E243" t="s">
        <v>1451</v>
      </c>
      <c r="F243" t="s">
        <v>1761</v>
      </c>
      <c r="G243" t="s">
        <v>728</v>
      </c>
      <c r="H243" t="s">
        <v>1452</v>
      </c>
      <c r="I243" t="s">
        <v>1453</v>
      </c>
      <c r="J243" t="s">
        <v>2996</v>
      </c>
      <c r="K243" t="s">
        <v>668</v>
      </c>
      <c r="L243" t="s">
        <v>1454</v>
      </c>
    </row>
    <row r="244" spans="1:12" ht="15">
      <c r="A244" t="s">
        <v>469</v>
      </c>
      <c r="B244" t="s">
        <v>467</v>
      </c>
      <c r="C244" t="s">
        <v>1760</v>
      </c>
      <c r="D244" t="s">
        <v>468</v>
      </c>
      <c r="E244" t="s">
        <v>679</v>
      </c>
      <c r="F244" t="s">
        <v>137</v>
      </c>
      <c r="G244" t="s">
        <v>982</v>
      </c>
      <c r="H244" t="s">
        <v>1606</v>
      </c>
      <c r="I244" t="s">
        <v>983</v>
      </c>
      <c r="J244" t="s">
        <v>2997</v>
      </c>
      <c r="K244" t="s">
        <v>668</v>
      </c>
      <c r="L244" t="s">
        <v>1607</v>
      </c>
    </row>
    <row r="245" spans="1:12" ht="15">
      <c r="A245" t="s">
        <v>472</v>
      </c>
      <c r="B245" t="s">
        <v>470</v>
      </c>
      <c r="C245" t="s">
        <v>1760</v>
      </c>
      <c r="D245" t="s">
        <v>471</v>
      </c>
      <c r="E245" t="s">
        <v>679</v>
      </c>
      <c r="F245" t="s">
        <v>1768</v>
      </c>
      <c r="G245" t="s">
        <v>704</v>
      </c>
      <c r="H245" t="s">
        <v>1608</v>
      </c>
      <c r="I245" t="s">
        <v>984</v>
      </c>
      <c r="J245" t="s">
        <v>2998</v>
      </c>
      <c r="K245" t="s">
        <v>668</v>
      </c>
      <c r="L245" t="s">
        <v>1609</v>
      </c>
    </row>
    <row r="246" spans="1:12" ht="15">
      <c r="A246" t="s">
        <v>475</v>
      </c>
      <c r="B246" t="s">
        <v>473</v>
      </c>
      <c r="C246" t="s">
        <v>1760</v>
      </c>
      <c r="D246" t="s">
        <v>474</v>
      </c>
      <c r="E246" t="s">
        <v>679</v>
      </c>
      <c r="F246" t="s">
        <v>47</v>
      </c>
      <c r="G246" t="s">
        <v>685</v>
      </c>
      <c r="H246" t="s">
        <v>1610</v>
      </c>
      <c r="I246" t="s">
        <v>985</v>
      </c>
      <c r="J246" t="s">
        <v>2999</v>
      </c>
      <c r="K246" t="s">
        <v>668</v>
      </c>
      <c r="L246" t="s">
        <v>1611</v>
      </c>
    </row>
    <row r="247" spans="1:12" ht="15">
      <c r="A247" t="s">
        <v>478</v>
      </c>
      <c r="B247" t="s">
        <v>476</v>
      </c>
      <c r="C247" t="s">
        <v>1762</v>
      </c>
      <c r="D247" t="s">
        <v>477</v>
      </c>
      <c r="E247" t="s">
        <v>669</v>
      </c>
      <c r="F247" t="s">
        <v>1770</v>
      </c>
      <c r="G247" t="s">
        <v>986</v>
      </c>
      <c r="H247" t="s">
        <v>1612</v>
      </c>
      <c r="I247" t="s">
        <v>987</v>
      </c>
      <c r="J247" t="s">
        <v>3000</v>
      </c>
      <c r="K247" t="s">
        <v>668</v>
      </c>
      <c r="L247" t="s">
        <v>1613</v>
      </c>
    </row>
    <row r="248" spans="1:12" ht="15">
      <c r="A248" t="s">
        <v>480</v>
      </c>
      <c r="B248" t="s">
        <v>479</v>
      </c>
      <c r="C248" t="s">
        <v>1762</v>
      </c>
      <c r="D248" t="s">
        <v>1407</v>
      </c>
      <c r="E248" t="s">
        <v>674</v>
      </c>
      <c r="F248" t="s">
        <v>89</v>
      </c>
      <c r="G248" t="s">
        <v>89</v>
      </c>
      <c r="H248" t="s">
        <v>1614</v>
      </c>
      <c r="I248" t="s">
        <v>988</v>
      </c>
      <c r="J248" t="s">
        <v>3001</v>
      </c>
      <c r="K248" t="s">
        <v>668</v>
      </c>
      <c r="L248" t="s">
        <v>1615</v>
      </c>
    </row>
    <row r="249" spans="1:12" ht="15">
      <c r="A249" t="s">
        <v>483</v>
      </c>
      <c r="B249" t="s">
        <v>481</v>
      </c>
      <c r="C249" t="s">
        <v>1760</v>
      </c>
      <c r="D249" t="s">
        <v>482</v>
      </c>
      <c r="E249" t="s">
        <v>679</v>
      </c>
      <c r="F249" t="s">
        <v>32</v>
      </c>
      <c r="G249" t="s">
        <v>32</v>
      </c>
      <c r="H249" t="s">
        <v>989</v>
      </c>
      <c r="I249" t="s">
        <v>990</v>
      </c>
      <c r="J249" t="s">
        <v>3002</v>
      </c>
      <c r="K249" t="s">
        <v>695</v>
      </c>
      <c r="L249" t="s">
        <v>1130</v>
      </c>
    </row>
    <row r="250" spans="1:12" ht="15">
      <c r="A250" t="s">
        <v>1851</v>
      </c>
      <c r="B250" t="s">
        <v>1850</v>
      </c>
      <c r="C250" t="s">
        <v>1760</v>
      </c>
      <c r="D250" t="s">
        <v>1860</v>
      </c>
      <c r="E250" t="s">
        <v>1451</v>
      </c>
      <c r="F250" t="s">
        <v>114</v>
      </c>
      <c r="G250" t="s">
        <v>935</v>
      </c>
      <c r="H250" t="s">
        <v>1861</v>
      </c>
      <c r="I250" t="s">
        <v>1862</v>
      </c>
      <c r="J250" t="s">
        <v>3003</v>
      </c>
      <c r="K250" t="s">
        <v>695</v>
      </c>
      <c r="L250" t="s">
        <v>1863</v>
      </c>
    </row>
    <row r="251" spans="1:12" ht="15">
      <c r="A251" t="s">
        <v>486</v>
      </c>
      <c r="B251" t="s">
        <v>484</v>
      </c>
      <c r="C251" t="s">
        <v>1762</v>
      </c>
      <c r="D251" t="s">
        <v>485</v>
      </c>
      <c r="E251" t="s">
        <v>669</v>
      </c>
      <c r="F251" t="s">
        <v>1763</v>
      </c>
      <c r="G251" t="s">
        <v>1789</v>
      </c>
      <c r="H251" t="s">
        <v>991</v>
      </c>
      <c r="I251" t="s">
        <v>992</v>
      </c>
      <c r="J251" t="s">
        <v>3004</v>
      </c>
      <c r="K251" t="s">
        <v>668</v>
      </c>
      <c r="L251" t="s">
        <v>993</v>
      </c>
    </row>
    <row r="252" spans="1:12" ht="15">
      <c r="A252" t="s">
        <v>489</v>
      </c>
      <c r="B252" t="s">
        <v>487</v>
      </c>
      <c r="C252" t="s">
        <v>1762</v>
      </c>
      <c r="D252" t="s">
        <v>488</v>
      </c>
      <c r="E252" t="s">
        <v>669</v>
      </c>
      <c r="F252" t="s">
        <v>1763</v>
      </c>
      <c r="G252" t="s">
        <v>1789</v>
      </c>
      <c r="H252" t="s">
        <v>1616</v>
      </c>
      <c r="I252" t="s">
        <v>994</v>
      </c>
      <c r="J252" t="s">
        <v>3004</v>
      </c>
      <c r="K252" t="s">
        <v>668</v>
      </c>
      <c r="L252" t="s">
        <v>1617</v>
      </c>
    </row>
    <row r="253" spans="1:12" ht="15">
      <c r="A253" t="s">
        <v>492</v>
      </c>
      <c r="B253" t="s">
        <v>490</v>
      </c>
      <c r="C253" t="s">
        <v>1760</v>
      </c>
      <c r="D253" t="s">
        <v>491</v>
      </c>
      <c r="E253" t="s">
        <v>679</v>
      </c>
      <c r="F253" t="s">
        <v>1770</v>
      </c>
      <c r="G253" t="s">
        <v>726</v>
      </c>
      <c r="H253" t="s">
        <v>1618</v>
      </c>
      <c r="I253" t="s">
        <v>995</v>
      </c>
      <c r="J253" t="s">
        <v>3005</v>
      </c>
      <c r="K253" t="s">
        <v>668</v>
      </c>
      <c r="L253" t="s">
        <v>1619</v>
      </c>
    </row>
    <row r="254" spans="1:12" ht="15">
      <c r="A254" t="s">
        <v>494</v>
      </c>
      <c r="B254" t="s">
        <v>2073</v>
      </c>
      <c r="C254" t="s">
        <v>1762</v>
      </c>
      <c r="D254" t="s">
        <v>493</v>
      </c>
      <c r="E254" t="s">
        <v>674</v>
      </c>
      <c r="F254" t="s">
        <v>51</v>
      </c>
      <c r="G254" t="s">
        <v>795</v>
      </c>
      <c r="H254" t="s">
        <v>996</v>
      </c>
      <c r="I254" t="s">
        <v>997</v>
      </c>
      <c r="J254" t="s">
        <v>3006</v>
      </c>
      <c r="K254" t="s">
        <v>668</v>
      </c>
      <c r="L254" t="s">
        <v>998</v>
      </c>
    </row>
    <row r="255" spans="1:12" ht="15">
      <c r="A255" t="s">
        <v>497</v>
      </c>
      <c r="B255" t="s">
        <v>495</v>
      </c>
      <c r="C255" t="s">
        <v>1762</v>
      </c>
      <c r="D255" t="s">
        <v>496</v>
      </c>
      <c r="E255" t="s">
        <v>669</v>
      </c>
      <c r="F255" t="s">
        <v>37</v>
      </c>
      <c r="G255" t="s">
        <v>670</v>
      </c>
      <c r="H255" t="s">
        <v>1622</v>
      </c>
      <c r="I255" t="s">
        <v>999</v>
      </c>
      <c r="J255" t="s">
        <v>3007</v>
      </c>
      <c r="K255" t="s">
        <v>668</v>
      </c>
      <c r="L255" t="s">
        <v>1623</v>
      </c>
    </row>
    <row r="256" spans="1:12" ht="15">
      <c r="A256" t="s">
        <v>1810</v>
      </c>
      <c r="B256" t="s">
        <v>1809</v>
      </c>
      <c r="C256" t="s">
        <v>1760</v>
      </c>
      <c r="D256" t="s">
        <v>1822</v>
      </c>
      <c r="E256" t="s">
        <v>679</v>
      </c>
      <c r="F256" t="s">
        <v>97</v>
      </c>
      <c r="G256" t="s">
        <v>1823</v>
      </c>
      <c r="H256" t="s">
        <v>1824</v>
      </c>
      <c r="I256" t="s">
        <v>1825</v>
      </c>
      <c r="J256" t="s">
        <v>3008</v>
      </c>
      <c r="K256" t="s">
        <v>668</v>
      </c>
      <c r="L256" t="s">
        <v>1826</v>
      </c>
    </row>
    <row r="257" spans="1:12" ht="15">
      <c r="A257" t="s">
        <v>500</v>
      </c>
      <c r="B257" t="s">
        <v>498</v>
      </c>
      <c r="C257" t="s">
        <v>1760</v>
      </c>
      <c r="D257" t="s">
        <v>499</v>
      </c>
      <c r="E257" t="s">
        <v>679</v>
      </c>
      <c r="F257" t="s">
        <v>51</v>
      </c>
      <c r="G257" t="s">
        <v>688</v>
      </c>
      <c r="H257" t="s">
        <v>1000</v>
      </c>
      <c r="I257" t="s">
        <v>1001</v>
      </c>
      <c r="J257" t="s">
        <v>3009</v>
      </c>
      <c r="K257" t="s">
        <v>668</v>
      </c>
      <c r="L257" t="s">
        <v>1002</v>
      </c>
    </row>
    <row r="258" spans="1:12" ht="15">
      <c r="A258" t="s">
        <v>503</v>
      </c>
      <c r="B258" t="s">
        <v>501</v>
      </c>
      <c r="C258" t="s">
        <v>1760</v>
      </c>
      <c r="D258" t="s">
        <v>502</v>
      </c>
      <c r="E258" t="s">
        <v>679</v>
      </c>
      <c r="F258" t="s">
        <v>1761</v>
      </c>
      <c r="G258" t="s">
        <v>728</v>
      </c>
      <c r="H258" t="s">
        <v>1624</v>
      </c>
      <c r="I258" t="s">
        <v>1003</v>
      </c>
      <c r="J258" t="s">
        <v>3010</v>
      </c>
      <c r="K258" t="s">
        <v>668</v>
      </c>
      <c r="L258" t="s">
        <v>1625</v>
      </c>
    </row>
    <row r="259" spans="1:12" ht="15">
      <c r="A259" t="s">
        <v>505</v>
      </c>
      <c r="B259" t="s">
        <v>504</v>
      </c>
      <c r="C259" t="s">
        <v>1760</v>
      </c>
      <c r="D259" t="s">
        <v>2005</v>
      </c>
      <c r="E259" t="s">
        <v>679</v>
      </c>
      <c r="F259" t="s">
        <v>130</v>
      </c>
      <c r="G259" t="s">
        <v>743</v>
      </c>
      <c r="H259" t="s">
        <v>1004</v>
      </c>
      <c r="I259" t="s">
        <v>1005</v>
      </c>
      <c r="J259" t="s">
        <v>3011</v>
      </c>
      <c r="K259" t="s">
        <v>668</v>
      </c>
      <c r="L259" t="s">
        <v>1006</v>
      </c>
    </row>
    <row r="260" spans="1:12" ht="15">
      <c r="A260" t="s">
        <v>508</v>
      </c>
      <c r="B260" t="s">
        <v>506</v>
      </c>
      <c r="C260" t="s">
        <v>1760</v>
      </c>
      <c r="D260" t="s">
        <v>507</v>
      </c>
      <c r="E260" t="s">
        <v>679</v>
      </c>
      <c r="F260" t="s">
        <v>172</v>
      </c>
      <c r="G260" t="s">
        <v>1802</v>
      </c>
      <c r="H260" t="s">
        <v>1007</v>
      </c>
      <c r="I260" t="s">
        <v>1008</v>
      </c>
      <c r="J260" t="s">
        <v>3012</v>
      </c>
      <c r="K260" t="s">
        <v>668</v>
      </c>
      <c r="L260" t="s">
        <v>1009</v>
      </c>
    </row>
    <row r="261" spans="1:12" ht="15">
      <c r="A261" t="s">
        <v>511</v>
      </c>
      <c r="B261" t="s">
        <v>509</v>
      </c>
      <c r="C261" t="s">
        <v>1762</v>
      </c>
      <c r="D261" t="s">
        <v>510</v>
      </c>
      <c r="E261" t="s">
        <v>674</v>
      </c>
      <c r="F261" t="s">
        <v>1768</v>
      </c>
      <c r="G261" t="s">
        <v>777</v>
      </c>
      <c r="H261" t="s">
        <v>1010</v>
      </c>
      <c r="I261" t="s">
        <v>1011</v>
      </c>
      <c r="J261" t="s">
        <v>3013</v>
      </c>
      <c r="K261" t="s">
        <v>668</v>
      </c>
      <c r="L261" t="s">
        <v>1012</v>
      </c>
    </row>
    <row r="262" spans="1:12" ht="15">
      <c r="A262" t="s">
        <v>514</v>
      </c>
      <c r="B262" t="s">
        <v>512</v>
      </c>
      <c r="C262" t="s">
        <v>1762</v>
      </c>
      <c r="D262" t="s">
        <v>513</v>
      </c>
      <c r="E262" t="s">
        <v>674</v>
      </c>
      <c r="F262" t="s">
        <v>37</v>
      </c>
      <c r="G262" t="s">
        <v>680</v>
      </c>
      <c r="H262" t="s">
        <v>1626</v>
      </c>
      <c r="I262" t="s">
        <v>1013</v>
      </c>
      <c r="J262" t="s">
        <v>3014</v>
      </c>
      <c r="K262" t="s">
        <v>668</v>
      </c>
      <c r="L262" t="s">
        <v>1627</v>
      </c>
    </row>
    <row r="263" spans="1:12" ht="15">
      <c r="A263" t="s">
        <v>516</v>
      </c>
      <c r="B263" t="s">
        <v>515</v>
      </c>
      <c r="C263" t="s">
        <v>1762</v>
      </c>
      <c r="D263" t="s">
        <v>1864</v>
      </c>
      <c r="E263" t="s">
        <v>674</v>
      </c>
      <c r="F263" t="s">
        <v>46</v>
      </c>
      <c r="G263" t="s">
        <v>1014</v>
      </c>
      <c r="H263" t="s">
        <v>1628</v>
      </c>
      <c r="I263" t="s">
        <v>1015</v>
      </c>
      <c r="J263" t="s">
        <v>3015</v>
      </c>
      <c r="K263" t="s">
        <v>668</v>
      </c>
      <c r="L263" t="s">
        <v>1629</v>
      </c>
    </row>
    <row r="264" spans="1:12" ht="15">
      <c r="A264" t="s">
        <v>1812</v>
      </c>
      <c r="B264" t="s">
        <v>1811</v>
      </c>
      <c r="C264" t="s">
        <v>1760</v>
      </c>
      <c r="D264" t="s">
        <v>1827</v>
      </c>
      <c r="E264" t="s">
        <v>709</v>
      </c>
      <c r="F264" t="s">
        <v>32</v>
      </c>
      <c r="G264" t="s">
        <v>32</v>
      </c>
      <c r="H264" t="s">
        <v>1828</v>
      </c>
      <c r="I264" t="s">
        <v>1829</v>
      </c>
      <c r="J264" t="s">
        <v>2234</v>
      </c>
      <c r="K264" t="s">
        <v>695</v>
      </c>
      <c r="L264" t="s">
        <v>1830</v>
      </c>
    </row>
    <row r="265" spans="1:12" ht="15">
      <c r="A265" t="s">
        <v>519</v>
      </c>
      <c r="B265" t="s">
        <v>517</v>
      </c>
      <c r="C265" t="s">
        <v>1760</v>
      </c>
      <c r="D265" t="s">
        <v>518</v>
      </c>
      <c r="E265" t="s">
        <v>679</v>
      </c>
      <c r="F265" t="s">
        <v>1774</v>
      </c>
      <c r="G265" t="s">
        <v>797</v>
      </c>
      <c r="H265" t="s">
        <v>1016</v>
      </c>
      <c r="I265" t="s">
        <v>1017</v>
      </c>
      <c r="J265" t="s">
        <v>3016</v>
      </c>
      <c r="K265" t="s">
        <v>668</v>
      </c>
      <c r="L265" t="s">
        <v>1018</v>
      </c>
    </row>
    <row r="266" spans="1:12" ht="15">
      <c r="A266" t="s">
        <v>522</v>
      </c>
      <c r="B266" t="s">
        <v>520</v>
      </c>
      <c r="C266" t="s">
        <v>1760</v>
      </c>
      <c r="D266" t="s">
        <v>521</v>
      </c>
      <c r="E266" t="s">
        <v>679</v>
      </c>
      <c r="F266" t="s">
        <v>1761</v>
      </c>
      <c r="G266" t="s">
        <v>1794</v>
      </c>
      <c r="H266" t="s">
        <v>1630</v>
      </c>
      <c r="I266" t="s">
        <v>1019</v>
      </c>
      <c r="J266" t="s">
        <v>3017</v>
      </c>
      <c r="K266" t="s">
        <v>668</v>
      </c>
      <c r="L266" t="s">
        <v>1631</v>
      </c>
    </row>
    <row r="267" spans="1:12" ht="15">
      <c r="A267" t="s">
        <v>525</v>
      </c>
      <c r="B267" t="s">
        <v>523</v>
      </c>
      <c r="C267" t="s">
        <v>1762</v>
      </c>
      <c r="D267" t="s">
        <v>524</v>
      </c>
      <c r="E267" t="s">
        <v>674</v>
      </c>
      <c r="F267" t="s">
        <v>50</v>
      </c>
      <c r="G267" t="s">
        <v>686</v>
      </c>
      <c r="H267" t="s">
        <v>1020</v>
      </c>
      <c r="I267" t="s">
        <v>1021</v>
      </c>
      <c r="J267" t="s">
        <v>3018</v>
      </c>
      <c r="K267" t="s">
        <v>668</v>
      </c>
      <c r="L267" t="s">
        <v>1022</v>
      </c>
    </row>
    <row r="268" spans="1:12" ht="15">
      <c r="A268" t="s">
        <v>2730</v>
      </c>
      <c r="B268" t="s">
        <v>2728</v>
      </c>
      <c r="C268" t="s">
        <v>1760</v>
      </c>
      <c r="D268" t="s">
        <v>2729</v>
      </c>
      <c r="E268" t="s">
        <v>679</v>
      </c>
      <c r="F268" t="s">
        <v>50</v>
      </c>
      <c r="G268" t="s">
        <v>3019</v>
      </c>
      <c r="H268" t="s">
        <v>3020</v>
      </c>
      <c r="I268" t="s">
        <v>3021</v>
      </c>
      <c r="J268" t="s">
        <v>3022</v>
      </c>
      <c r="K268" t="s">
        <v>668</v>
      </c>
      <c r="L268" t="s">
        <v>3023</v>
      </c>
    </row>
    <row r="269" spans="1:12" ht="15">
      <c r="A269" t="s">
        <v>2111</v>
      </c>
      <c r="B269" t="s">
        <v>2110</v>
      </c>
      <c r="C269" t="s">
        <v>1760</v>
      </c>
      <c r="D269" t="s">
        <v>2112</v>
      </c>
      <c r="E269" t="s">
        <v>679</v>
      </c>
      <c r="F269" t="s">
        <v>114</v>
      </c>
      <c r="G269" t="s">
        <v>758</v>
      </c>
      <c r="H269" t="s">
        <v>2113</v>
      </c>
      <c r="I269" t="s">
        <v>2114</v>
      </c>
      <c r="J269" t="s">
        <v>3024</v>
      </c>
      <c r="K269" t="s">
        <v>668</v>
      </c>
      <c r="L269" t="s">
        <v>2115</v>
      </c>
    </row>
    <row r="270" spans="1:12" ht="15">
      <c r="A270" t="s">
        <v>1904</v>
      </c>
      <c r="B270" t="s">
        <v>1904</v>
      </c>
      <c r="C270" t="s">
        <v>1760</v>
      </c>
      <c r="D270" t="s">
        <v>1913</v>
      </c>
      <c r="E270" t="s">
        <v>679</v>
      </c>
      <c r="F270" t="s">
        <v>154</v>
      </c>
      <c r="G270" t="s">
        <v>801</v>
      </c>
      <c r="H270" t="s">
        <v>1914</v>
      </c>
      <c r="I270" t="s">
        <v>1915</v>
      </c>
      <c r="J270" t="s">
        <v>3025</v>
      </c>
      <c r="K270" t="s">
        <v>668</v>
      </c>
      <c r="L270" t="s">
        <v>1916</v>
      </c>
    </row>
    <row r="271" spans="1:12" ht="15">
      <c r="A271" t="s">
        <v>528</v>
      </c>
      <c r="B271" t="s">
        <v>526</v>
      </c>
      <c r="C271" t="s">
        <v>1762</v>
      </c>
      <c r="D271" t="s">
        <v>527</v>
      </c>
      <c r="E271" t="s">
        <v>674</v>
      </c>
      <c r="F271" t="s">
        <v>1771</v>
      </c>
      <c r="G271" t="s">
        <v>1790</v>
      </c>
      <c r="H271" t="s">
        <v>1632</v>
      </c>
      <c r="I271" t="s">
        <v>1023</v>
      </c>
      <c r="J271" t="s">
        <v>3026</v>
      </c>
      <c r="K271" t="s">
        <v>668</v>
      </c>
      <c r="L271" t="s">
        <v>1633</v>
      </c>
    </row>
    <row r="272" spans="1:12" ht="15">
      <c r="A272" t="s">
        <v>531</v>
      </c>
      <c r="B272" t="s">
        <v>529</v>
      </c>
      <c r="C272" t="s">
        <v>1760</v>
      </c>
      <c r="D272" t="s">
        <v>530</v>
      </c>
      <c r="E272" t="s">
        <v>679</v>
      </c>
      <c r="F272" t="s">
        <v>32</v>
      </c>
      <c r="G272" t="s">
        <v>32</v>
      </c>
      <c r="H272" t="s">
        <v>1024</v>
      </c>
      <c r="I272" t="s">
        <v>1025</v>
      </c>
      <c r="J272" t="s">
        <v>3027</v>
      </c>
      <c r="K272" t="s">
        <v>695</v>
      </c>
      <c r="L272" t="s">
        <v>1131</v>
      </c>
    </row>
    <row r="273" spans="1:12" ht="15">
      <c r="A273" t="s">
        <v>2213</v>
      </c>
      <c r="B273" t="s">
        <v>2211</v>
      </c>
      <c r="C273" t="s">
        <v>1760</v>
      </c>
      <c r="D273" t="s">
        <v>2212</v>
      </c>
      <c r="E273" t="s">
        <v>679</v>
      </c>
      <c r="F273" t="s">
        <v>1766</v>
      </c>
      <c r="G273" t="s">
        <v>765</v>
      </c>
      <c r="H273" t="s">
        <v>2221</v>
      </c>
      <c r="I273" t="s">
        <v>2222</v>
      </c>
      <c r="J273" t="s">
        <v>3028</v>
      </c>
      <c r="K273" t="s">
        <v>668</v>
      </c>
      <c r="L273" t="s">
        <v>2223</v>
      </c>
    </row>
    <row r="274" spans="1:12" ht="15">
      <c r="A274" t="s">
        <v>534</v>
      </c>
      <c r="B274" t="s">
        <v>532</v>
      </c>
      <c r="C274" t="s">
        <v>1762</v>
      </c>
      <c r="D274" t="s">
        <v>533</v>
      </c>
      <c r="E274" t="s">
        <v>674</v>
      </c>
      <c r="F274" t="s">
        <v>47</v>
      </c>
      <c r="G274" t="s">
        <v>685</v>
      </c>
      <c r="H274" t="s">
        <v>2441</v>
      </c>
      <c r="I274" t="s">
        <v>1026</v>
      </c>
      <c r="J274" t="s">
        <v>3029</v>
      </c>
      <c r="K274" t="s">
        <v>668</v>
      </c>
      <c r="L274" t="s">
        <v>2442</v>
      </c>
    </row>
    <row r="275" spans="1:12" ht="15">
      <c r="A275" t="s">
        <v>2647</v>
      </c>
      <c r="B275" t="s">
        <v>2645</v>
      </c>
      <c r="C275" t="s">
        <v>1760</v>
      </c>
      <c r="D275" t="s">
        <v>2646</v>
      </c>
      <c r="E275" t="s">
        <v>709</v>
      </c>
      <c r="F275" t="s">
        <v>32</v>
      </c>
      <c r="G275" t="s">
        <v>32</v>
      </c>
      <c r="H275" t="s">
        <v>2661</v>
      </c>
      <c r="I275" t="s">
        <v>2662</v>
      </c>
      <c r="J275" t="s">
        <v>3030</v>
      </c>
      <c r="K275" t="s">
        <v>695</v>
      </c>
      <c r="L275" t="s">
        <v>2663</v>
      </c>
    </row>
    <row r="276" spans="1:12" ht="15">
      <c r="A276" t="s">
        <v>536</v>
      </c>
      <c r="B276" t="s">
        <v>535</v>
      </c>
      <c r="C276" t="s">
        <v>1760</v>
      </c>
      <c r="D276" t="s">
        <v>1146</v>
      </c>
      <c r="E276" t="s">
        <v>679</v>
      </c>
      <c r="F276" t="s">
        <v>1761</v>
      </c>
      <c r="G276" t="s">
        <v>1800</v>
      </c>
      <c r="H276" t="s">
        <v>1027</v>
      </c>
      <c r="I276" t="s">
        <v>1028</v>
      </c>
      <c r="J276" t="s">
        <v>3031</v>
      </c>
      <c r="K276" t="s">
        <v>668</v>
      </c>
      <c r="L276" t="s">
        <v>1029</v>
      </c>
    </row>
    <row r="277" spans="1:12" ht="15">
      <c r="A277" t="s">
        <v>538</v>
      </c>
      <c r="B277" t="s">
        <v>537</v>
      </c>
      <c r="C277" t="s">
        <v>1762</v>
      </c>
      <c r="D277" t="s">
        <v>1721</v>
      </c>
      <c r="E277" t="s">
        <v>674</v>
      </c>
      <c r="F277" t="s">
        <v>1766</v>
      </c>
      <c r="G277" t="s">
        <v>698</v>
      </c>
      <c r="H277" t="s">
        <v>1634</v>
      </c>
      <c r="I277" t="s">
        <v>1030</v>
      </c>
      <c r="J277" t="s">
        <v>3032</v>
      </c>
      <c r="K277" t="s">
        <v>668</v>
      </c>
      <c r="L277" t="s">
        <v>1635</v>
      </c>
    </row>
    <row r="278" spans="1:12" ht="15">
      <c r="A278" t="s">
        <v>1444</v>
      </c>
      <c r="B278" t="s">
        <v>1442</v>
      </c>
      <c r="C278" t="s">
        <v>1760</v>
      </c>
      <c r="D278" t="s">
        <v>1443</v>
      </c>
      <c r="E278" t="s">
        <v>679</v>
      </c>
      <c r="F278" t="s">
        <v>137</v>
      </c>
      <c r="G278" t="s">
        <v>1791</v>
      </c>
      <c r="H278" t="s">
        <v>1455</v>
      </c>
      <c r="I278" t="s">
        <v>1456</v>
      </c>
      <c r="J278" t="s">
        <v>3033</v>
      </c>
      <c r="K278" t="s">
        <v>668</v>
      </c>
      <c r="L278" t="s">
        <v>1457</v>
      </c>
    </row>
    <row r="279" spans="1:12" ht="15">
      <c r="A279" t="s">
        <v>541</v>
      </c>
      <c r="B279" t="s">
        <v>539</v>
      </c>
      <c r="C279" t="s">
        <v>1762</v>
      </c>
      <c r="D279" t="s">
        <v>540</v>
      </c>
      <c r="E279" t="s">
        <v>674</v>
      </c>
      <c r="F279" t="s">
        <v>114</v>
      </c>
      <c r="G279" t="s">
        <v>1798</v>
      </c>
      <c r="H279" t="s">
        <v>1031</v>
      </c>
      <c r="I279" t="s">
        <v>1032</v>
      </c>
      <c r="J279" t="s">
        <v>3034</v>
      </c>
      <c r="K279" t="s">
        <v>668</v>
      </c>
      <c r="L279" t="s">
        <v>1033</v>
      </c>
    </row>
    <row r="280" spans="1:12" ht="15">
      <c r="A280" t="s">
        <v>544</v>
      </c>
      <c r="B280" t="s">
        <v>542</v>
      </c>
      <c r="C280" t="s">
        <v>1760</v>
      </c>
      <c r="D280" t="s">
        <v>543</v>
      </c>
      <c r="E280" t="s">
        <v>679</v>
      </c>
      <c r="F280" t="s">
        <v>114</v>
      </c>
      <c r="G280" t="s">
        <v>735</v>
      </c>
      <c r="H280" t="s">
        <v>2443</v>
      </c>
      <c r="I280" t="s">
        <v>1034</v>
      </c>
      <c r="J280" t="s">
        <v>3035</v>
      </c>
      <c r="K280" t="s">
        <v>668</v>
      </c>
      <c r="L280" t="s">
        <v>2444</v>
      </c>
    </row>
    <row r="281" spans="1:12" ht="15">
      <c r="A281" t="s">
        <v>547</v>
      </c>
      <c r="B281" t="s">
        <v>545</v>
      </c>
      <c r="C281" t="s">
        <v>1760</v>
      </c>
      <c r="D281" t="s">
        <v>546</v>
      </c>
      <c r="E281" t="s">
        <v>679</v>
      </c>
      <c r="F281" t="s">
        <v>50</v>
      </c>
      <c r="G281" t="s">
        <v>806</v>
      </c>
      <c r="H281" t="s">
        <v>2445</v>
      </c>
      <c r="I281" t="s">
        <v>1035</v>
      </c>
      <c r="J281" t="s">
        <v>3036</v>
      </c>
      <c r="K281" t="s">
        <v>668</v>
      </c>
      <c r="L281" t="s">
        <v>2446</v>
      </c>
    </row>
    <row r="282" spans="1:12" ht="15">
      <c r="A282" t="s">
        <v>550</v>
      </c>
      <c r="B282" t="s">
        <v>548</v>
      </c>
      <c r="C282" t="s">
        <v>1762</v>
      </c>
      <c r="D282" t="s">
        <v>549</v>
      </c>
      <c r="E282" t="s">
        <v>838</v>
      </c>
      <c r="F282" t="s">
        <v>1767</v>
      </c>
      <c r="G282" t="s">
        <v>702</v>
      </c>
      <c r="H282" t="s">
        <v>1636</v>
      </c>
      <c r="I282" t="s">
        <v>1036</v>
      </c>
      <c r="J282" t="s">
        <v>3037</v>
      </c>
      <c r="K282" t="s">
        <v>668</v>
      </c>
      <c r="L282" t="s">
        <v>1637</v>
      </c>
    </row>
    <row r="283" spans="1:12" ht="15">
      <c r="A283" t="s">
        <v>2260</v>
      </c>
      <c r="B283" t="s">
        <v>2258</v>
      </c>
      <c r="C283" t="s">
        <v>1762</v>
      </c>
      <c r="D283" t="s">
        <v>2259</v>
      </c>
      <c r="E283" t="s">
        <v>1168</v>
      </c>
      <c r="F283" t="s">
        <v>172</v>
      </c>
      <c r="G283" t="s">
        <v>1802</v>
      </c>
      <c r="H283" t="s">
        <v>2274</v>
      </c>
      <c r="I283" t="s">
        <v>2275</v>
      </c>
      <c r="J283" t="s">
        <v>3038</v>
      </c>
      <c r="K283" t="s">
        <v>668</v>
      </c>
      <c r="L283" t="s">
        <v>2276</v>
      </c>
    </row>
    <row r="284" spans="1:12" ht="15">
      <c r="A284" t="s">
        <v>1933</v>
      </c>
      <c r="B284" t="s">
        <v>1932</v>
      </c>
      <c r="C284" t="s">
        <v>1762</v>
      </c>
      <c r="D284" t="s">
        <v>141</v>
      </c>
      <c r="E284" t="s">
        <v>674</v>
      </c>
      <c r="F284" t="s">
        <v>51</v>
      </c>
      <c r="G284" t="s">
        <v>1792</v>
      </c>
      <c r="H284" t="s">
        <v>2447</v>
      </c>
      <c r="I284" t="s">
        <v>1940</v>
      </c>
      <c r="J284" t="s">
        <v>3039</v>
      </c>
      <c r="K284" t="s">
        <v>668</v>
      </c>
      <c r="L284" t="s">
        <v>2448</v>
      </c>
    </row>
    <row r="285" spans="1:12" ht="15">
      <c r="A285" t="s">
        <v>2606</v>
      </c>
      <c r="B285" t="s">
        <v>2605</v>
      </c>
      <c r="C285" t="s">
        <v>1762</v>
      </c>
      <c r="D285" t="s">
        <v>1984</v>
      </c>
      <c r="E285" t="s">
        <v>674</v>
      </c>
      <c r="F285" t="s">
        <v>47</v>
      </c>
      <c r="G285" t="s">
        <v>685</v>
      </c>
      <c r="H285" t="s">
        <v>1037</v>
      </c>
      <c r="I285" t="s">
        <v>2617</v>
      </c>
      <c r="J285" t="s">
        <v>3040</v>
      </c>
      <c r="K285" t="s">
        <v>668</v>
      </c>
      <c r="L285" t="s">
        <v>1038</v>
      </c>
    </row>
    <row r="286" spans="1:12" ht="15">
      <c r="A286" t="s">
        <v>553</v>
      </c>
      <c r="B286" t="s">
        <v>551</v>
      </c>
      <c r="C286" t="s">
        <v>1760</v>
      </c>
      <c r="D286" t="s">
        <v>552</v>
      </c>
      <c r="E286" t="s">
        <v>679</v>
      </c>
      <c r="F286" t="s">
        <v>172</v>
      </c>
      <c r="G286" t="s">
        <v>1802</v>
      </c>
      <c r="H286" t="s">
        <v>1039</v>
      </c>
      <c r="I286" t="s">
        <v>1040</v>
      </c>
      <c r="J286" t="s">
        <v>3041</v>
      </c>
      <c r="K286" t="s">
        <v>668</v>
      </c>
      <c r="L286" t="s">
        <v>1041</v>
      </c>
    </row>
    <row r="287" spans="1:12" ht="15">
      <c r="A287" t="s">
        <v>556</v>
      </c>
      <c r="B287" t="s">
        <v>554</v>
      </c>
      <c r="C287" t="s">
        <v>1762</v>
      </c>
      <c r="D287" t="s">
        <v>555</v>
      </c>
      <c r="E287" t="s">
        <v>674</v>
      </c>
      <c r="F287" t="s">
        <v>172</v>
      </c>
      <c r="G287" t="s">
        <v>772</v>
      </c>
      <c r="H287" t="s">
        <v>1042</v>
      </c>
      <c r="I287" t="s">
        <v>1043</v>
      </c>
      <c r="J287" t="s">
        <v>3042</v>
      </c>
      <c r="K287" t="s">
        <v>668</v>
      </c>
      <c r="L287" t="s">
        <v>1044</v>
      </c>
    </row>
    <row r="288" spans="1:12" ht="15">
      <c r="A288" t="s">
        <v>1436</v>
      </c>
      <c r="B288" t="s">
        <v>1434</v>
      </c>
      <c r="C288" t="s">
        <v>1760</v>
      </c>
      <c r="D288" t="s">
        <v>1435</v>
      </c>
      <c r="E288" t="s">
        <v>679</v>
      </c>
      <c r="F288" t="s">
        <v>1773</v>
      </c>
      <c r="G288" t="s">
        <v>1793</v>
      </c>
      <c r="H288" t="s">
        <v>1638</v>
      </c>
      <c r="I288" t="s">
        <v>1439</v>
      </c>
      <c r="J288" t="s">
        <v>3043</v>
      </c>
      <c r="K288" t="s">
        <v>668</v>
      </c>
      <c r="L288" t="s">
        <v>1639</v>
      </c>
    </row>
    <row r="289" spans="1:12" ht="15">
      <c r="A289" t="s">
        <v>557</v>
      </c>
      <c r="B289" t="s">
        <v>1890</v>
      </c>
      <c r="C289" t="s">
        <v>1762</v>
      </c>
      <c r="D289" t="s">
        <v>1894</v>
      </c>
      <c r="E289" t="s">
        <v>674</v>
      </c>
      <c r="F289" t="s">
        <v>32</v>
      </c>
      <c r="G289" t="s">
        <v>32</v>
      </c>
      <c r="H289" t="s">
        <v>1895</v>
      </c>
      <c r="I289" t="s">
        <v>1896</v>
      </c>
      <c r="J289" t="s">
        <v>3044</v>
      </c>
      <c r="K289" t="s">
        <v>695</v>
      </c>
      <c r="L289" t="s">
        <v>1897</v>
      </c>
    </row>
    <row r="290" spans="1:12" ht="15">
      <c r="A290" t="s">
        <v>560</v>
      </c>
      <c r="B290" t="s">
        <v>558</v>
      </c>
      <c r="C290" t="s">
        <v>1760</v>
      </c>
      <c r="D290" t="s">
        <v>559</v>
      </c>
      <c r="E290" t="s">
        <v>679</v>
      </c>
      <c r="F290" t="s">
        <v>154</v>
      </c>
      <c r="G290" t="s">
        <v>805</v>
      </c>
      <c r="H290" t="s">
        <v>2379</v>
      </c>
      <c r="I290" t="s">
        <v>1045</v>
      </c>
      <c r="J290" t="s">
        <v>3045</v>
      </c>
      <c r="K290" t="s">
        <v>668</v>
      </c>
      <c r="L290" t="s">
        <v>2380</v>
      </c>
    </row>
    <row r="291" spans="1:12" ht="15">
      <c r="A291" t="s">
        <v>562</v>
      </c>
      <c r="B291" t="s">
        <v>1785</v>
      </c>
      <c r="C291" t="s">
        <v>1762</v>
      </c>
      <c r="D291" t="s">
        <v>561</v>
      </c>
      <c r="E291" t="s">
        <v>674</v>
      </c>
      <c r="F291" t="s">
        <v>1765</v>
      </c>
      <c r="G291" t="s">
        <v>1046</v>
      </c>
      <c r="H291" t="s">
        <v>1047</v>
      </c>
      <c r="I291" t="s">
        <v>1048</v>
      </c>
      <c r="J291" t="s">
        <v>3046</v>
      </c>
      <c r="K291" t="s">
        <v>668</v>
      </c>
      <c r="L291" t="s">
        <v>1049</v>
      </c>
    </row>
    <row r="292" spans="1:12" ht="15">
      <c r="A292" t="s">
        <v>2471</v>
      </c>
      <c r="B292" t="s">
        <v>2469</v>
      </c>
      <c r="C292" t="s">
        <v>1760</v>
      </c>
      <c r="D292" t="s">
        <v>2470</v>
      </c>
      <c r="E292" t="s">
        <v>666</v>
      </c>
      <c r="F292" t="s">
        <v>50</v>
      </c>
      <c r="G292" t="s">
        <v>686</v>
      </c>
      <c r="H292" t="s">
        <v>2475</v>
      </c>
      <c r="I292" t="s">
        <v>2476</v>
      </c>
      <c r="J292" t="s">
        <v>3047</v>
      </c>
      <c r="K292" t="s">
        <v>668</v>
      </c>
      <c r="L292" t="s">
        <v>2477</v>
      </c>
    </row>
    <row r="293" spans="1:12" ht="15">
      <c r="A293" t="s">
        <v>565</v>
      </c>
      <c r="B293" t="s">
        <v>563</v>
      </c>
      <c r="C293" t="s">
        <v>1760</v>
      </c>
      <c r="D293" t="s">
        <v>564</v>
      </c>
      <c r="E293" t="s">
        <v>679</v>
      </c>
      <c r="F293" t="s">
        <v>1768</v>
      </c>
      <c r="G293" t="s">
        <v>777</v>
      </c>
      <c r="H293" t="s">
        <v>1050</v>
      </c>
      <c r="I293" t="s">
        <v>1051</v>
      </c>
      <c r="J293" t="s">
        <v>3048</v>
      </c>
      <c r="K293" t="s">
        <v>668</v>
      </c>
      <c r="L293" t="s">
        <v>1052</v>
      </c>
    </row>
    <row r="294" spans="1:12" ht="15">
      <c r="A294" t="s">
        <v>2101</v>
      </c>
      <c r="B294" t="s">
        <v>2100</v>
      </c>
      <c r="C294" t="s">
        <v>1760</v>
      </c>
      <c r="D294" t="s">
        <v>2106</v>
      </c>
      <c r="E294" t="s">
        <v>679</v>
      </c>
      <c r="F294" t="s">
        <v>1766</v>
      </c>
      <c r="G294" t="s">
        <v>698</v>
      </c>
      <c r="H294" t="s">
        <v>2107</v>
      </c>
      <c r="I294" t="s">
        <v>2108</v>
      </c>
      <c r="J294" t="s">
        <v>3049</v>
      </c>
      <c r="K294" t="s">
        <v>668</v>
      </c>
      <c r="L294" t="s">
        <v>2109</v>
      </c>
    </row>
    <row r="295" spans="1:12" ht="15">
      <c r="A295" t="s">
        <v>568</v>
      </c>
      <c r="B295" t="s">
        <v>566</v>
      </c>
      <c r="C295" t="s">
        <v>1760</v>
      </c>
      <c r="D295" t="s">
        <v>567</v>
      </c>
      <c r="E295" t="s">
        <v>679</v>
      </c>
      <c r="F295" t="s">
        <v>154</v>
      </c>
      <c r="G295" t="s">
        <v>754</v>
      </c>
      <c r="H295" t="s">
        <v>1053</v>
      </c>
      <c r="I295" t="s">
        <v>1054</v>
      </c>
      <c r="J295" t="s">
        <v>3050</v>
      </c>
      <c r="K295" t="s">
        <v>668</v>
      </c>
      <c r="L295" t="s">
        <v>1055</v>
      </c>
    </row>
    <row r="296" spans="1:12" ht="15">
      <c r="A296" t="s">
        <v>1906</v>
      </c>
      <c r="B296" t="s">
        <v>1905</v>
      </c>
      <c r="C296" t="s">
        <v>1760</v>
      </c>
      <c r="D296" t="s">
        <v>1917</v>
      </c>
      <c r="E296" t="s">
        <v>679</v>
      </c>
      <c r="F296" t="s">
        <v>1765</v>
      </c>
      <c r="G296" t="s">
        <v>1071</v>
      </c>
      <c r="H296" t="s">
        <v>1918</v>
      </c>
      <c r="I296" t="s">
        <v>1919</v>
      </c>
      <c r="J296" t="s">
        <v>3051</v>
      </c>
      <c r="K296" t="s">
        <v>668</v>
      </c>
      <c r="L296" t="s">
        <v>1920</v>
      </c>
    </row>
    <row r="297" spans="1:12" ht="15">
      <c r="A297" t="s">
        <v>570</v>
      </c>
      <c r="B297" t="s">
        <v>569</v>
      </c>
      <c r="C297" t="s">
        <v>1760</v>
      </c>
      <c r="D297" t="s">
        <v>2047</v>
      </c>
      <c r="E297" t="s">
        <v>679</v>
      </c>
      <c r="F297" t="s">
        <v>130</v>
      </c>
      <c r="G297" t="s">
        <v>743</v>
      </c>
      <c r="H297" t="s">
        <v>1709</v>
      </c>
      <c r="I297" t="s">
        <v>1056</v>
      </c>
      <c r="J297" t="s">
        <v>3052</v>
      </c>
      <c r="K297" t="s">
        <v>668</v>
      </c>
      <c r="L297" t="s">
        <v>1710</v>
      </c>
    </row>
    <row r="298" spans="1:12" ht="15">
      <c r="A298" t="s">
        <v>573</v>
      </c>
      <c r="B298" t="s">
        <v>571</v>
      </c>
      <c r="C298" t="s">
        <v>1760</v>
      </c>
      <c r="D298" t="s">
        <v>572</v>
      </c>
      <c r="E298" t="s">
        <v>679</v>
      </c>
      <c r="F298" t="s">
        <v>50</v>
      </c>
      <c r="G298" t="s">
        <v>686</v>
      </c>
      <c r="H298" t="s">
        <v>1640</v>
      </c>
      <c r="I298" t="s">
        <v>1057</v>
      </c>
      <c r="J298" t="s">
        <v>3053</v>
      </c>
      <c r="K298" t="s">
        <v>668</v>
      </c>
      <c r="L298" t="s">
        <v>1641</v>
      </c>
    </row>
    <row r="299" spans="1:12" ht="15">
      <c r="A299" t="s">
        <v>575</v>
      </c>
      <c r="B299" t="s">
        <v>575</v>
      </c>
      <c r="C299" t="s">
        <v>1762</v>
      </c>
      <c r="D299" t="s">
        <v>574</v>
      </c>
      <c r="E299" t="s">
        <v>674</v>
      </c>
      <c r="F299" t="s">
        <v>215</v>
      </c>
      <c r="G299" t="s">
        <v>799</v>
      </c>
      <c r="H299" t="s">
        <v>1058</v>
      </c>
      <c r="I299" t="s">
        <v>1059</v>
      </c>
      <c r="J299" t="s">
        <v>3054</v>
      </c>
      <c r="K299" t="s">
        <v>668</v>
      </c>
      <c r="L299" t="s">
        <v>1060</v>
      </c>
    </row>
    <row r="300" spans="1:12" ht="15">
      <c r="A300" t="s">
        <v>1908</v>
      </c>
      <c r="B300" t="s">
        <v>1907</v>
      </c>
      <c r="C300" t="s">
        <v>1760</v>
      </c>
      <c r="D300" t="s">
        <v>1921</v>
      </c>
      <c r="E300" t="s">
        <v>679</v>
      </c>
      <c r="F300" t="s">
        <v>1761</v>
      </c>
      <c r="G300" t="s">
        <v>1794</v>
      </c>
      <c r="H300" t="s">
        <v>1922</v>
      </c>
      <c r="I300" t="s">
        <v>1923</v>
      </c>
      <c r="J300" t="s">
        <v>3055</v>
      </c>
      <c r="K300" t="s">
        <v>668</v>
      </c>
      <c r="L300" t="s">
        <v>1924</v>
      </c>
    </row>
    <row r="301" spans="1:12" ht="15">
      <c r="A301" t="s">
        <v>578</v>
      </c>
      <c r="B301" t="s">
        <v>576</v>
      </c>
      <c r="C301" t="s">
        <v>1762</v>
      </c>
      <c r="D301" t="s">
        <v>577</v>
      </c>
      <c r="E301" t="s">
        <v>669</v>
      </c>
      <c r="F301" t="s">
        <v>89</v>
      </c>
      <c r="G301" t="s">
        <v>89</v>
      </c>
      <c r="H301" t="s">
        <v>1642</v>
      </c>
      <c r="I301" t="s">
        <v>1061</v>
      </c>
      <c r="J301" t="s">
        <v>3056</v>
      </c>
      <c r="K301" t="s">
        <v>668</v>
      </c>
      <c r="L301" t="s">
        <v>1643</v>
      </c>
    </row>
    <row r="302" spans="1:12" ht="15">
      <c r="A302" t="s">
        <v>581</v>
      </c>
      <c r="B302" t="s">
        <v>579</v>
      </c>
      <c r="C302" t="s">
        <v>1762</v>
      </c>
      <c r="D302" t="s">
        <v>580</v>
      </c>
      <c r="E302" t="s">
        <v>674</v>
      </c>
      <c r="F302" t="s">
        <v>70</v>
      </c>
      <c r="G302" t="s">
        <v>70</v>
      </c>
      <c r="H302" t="s">
        <v>1062</v>
      </c>
      <c r="I302" t="s">
        <v>1063</v>
      </c>
      <c r="J302" t="s">
        <v>3057</v>
      </c>
      <c r="K302" t="s">
        <v>668</v>
      </c>
      <c r="L302" t="s">
        <v>1064</v>
      </c>
    </row>
    <row r="303" spans="1:12" ht="15">
      <c r="A303" t="s">
        <v>2497</v>
      </c>
      <c r="B303" t="s">
        <v>2495</v>
      </c>
      <c r="C303" t="s">
        <v>1760</v>
      </c>
      <c r="D303" t="s">
        <v>2496</v>
      </c>
      <c r="E303" t="s">
        <v>679</v>
      </c>
      <c r="F303" t="s">
        <v>97</v>
      </c>
      <c r="G303" t="s">
        <v>718</v>
      </c>
      <c r="H303" t="s">
        <v>2499</v>
      </c>
      <c r="I303" t="s">
        <v>2500</v>
      </c>
      <c r="J303" t="s">
        <v>3058</v>
      </c>
      <c r="K303" t="s">
        <v>668</v>
      </c>
      <c r="L303" t="s">
        <v>2501</v>
      </c>
    </row>
    <row r="304" spans="1:12" ht="15">
      <c r="A304" t="s">
        <v>584</v>
      </c>
      <c r="B304" t="s">
        <v>582</v>
      </c>
      <c r="C304" t="s">
        <v>1760</v>
      </c>
      <c r="D304" t="s">
        <v>583</v>
      </c>
      <c r="E304" t="s">
        <v>679</v>
      </c>
      <c r="F304" t="s">
        <v>1773</v>
      </c>
      <c r="G304" t="s">
        <v>1065</v>
      </c>
      <c r="H304" t="s">
        <v>1644</v>
      </c>
      <c r="I304" t="s">
        <v>1066</v>
      </c>
      <c r="J304" t="s">
        <v>3059</v>
      </c>
      <c r="K304" t="s">
        <v>668</v>
      </c>
      <c r="L304" t="s">
        <v>1645</v>
      </c>
    </row>
    <row r="305" spans="1:12" ht="15">
      <c r="A305" t="s">
        <v>587</v>
      </c>
      <c r="B305" t="s">
        <v>585</v>
      </c>
      <c r="C305" t="s">
        <v>1762</v>
      </c>
      <c r="D305" t="s">
        <v>586</v>
      </c>
      <c r="E305" t="s">
        <v>674</v>
      </c>
      <c r="F305" t="s">
        <v>1839</v>
      </c>
      <c r="G305" t="s">
        <v>958</v>
      </c>
      <c r="H305" t="s">
        <v>1067</v>
      </c>
      <c r="I305" t="s">
        <v>1068</v>
      </c>
      <c r="J305" t="s">
        <v>3060</v>
      </c>
      <c r="K305" t="s">
        <v>668</v>
      </c>
      <c r="L305" t="s">
        <v>1069</v>
      </c>
    </row>
    <row r="306" spans="1:12" ht="15">
      <c r="A306" t="s">
        <v>590</v>
      </c>
      <c r="B306" t="s">
        <v>588</v>
      </c>
      <c r="C306" t="s">
        <v>1760</v>
      </c>
      <c r="D306" t="s">
        <v>589</v>
      </c>
      <c r="E306" t="s">
        <v>679</v>
      </c>
      <c r="F306" t="s">
        <v>1774</v>
      </c>
      <c r="G306" t="s">
        <v>1797</v>
      </c>
      <c r="H306" t="s">
        <v>1646</v>
      </c>
      <c r="I306" t="s">
        <v>1070</v>
      </c>
      <c r="J306" t="s">
        <v>3061</v>
      </c>
      <c r="K306" t="s">
        <v>668</v>
      </c>
      <c r="L306" t="s">
        <v>1647</v>
      </c>
    </row>
    <row r="307" spans="1:12" ht="15">
      <c r="A307" t="s">
        <v>2516</v>
      </c>
      <c r="B307" t="s">
        <v>2514</v>
      </c>
      <c r="C307" t="s">
        <v>1760</v>
      </c>
      <c r="D307" t="s">
        <v>2515</v>
      </c>
      <c r="E307" t="s">
        <v>679</v>
      </c>
      <c r="F307" t="s">
        <v>73</v>
      </c>
      <c r="G307" t="s">
        <v>701</v>
      </c>
      <c r="H307" t="s">
        <v>2529</v>
      </c>
      <c r="I307" t="s">
        <v>2530</v>
      </c>
      <c r="J307" t="s">
        <v>3062</v>
      </c>
      <c r="K307" t="s">
        <v>668</v>
      </c>
      <c r="L307" t="s">
        <v>2531</v>
      </c>
    </row>
    <row r="308" spans="1:12" ht="15">
      <c r="A308" t="s">
        <v>2474</v>
      </c>
      <c r="B308" t="s">
        <v>2472</v>
      </c>
      <c r="C308" t="s">
        <v>1760</v>
      </c>
      <c r="D308" t="s">
        <v>2473</v>
      </c>
      <c r="E308" t="s">
        <v>709</v>
      </c>
      <c r="F308" t="s">
        <v>32</v>
      </c>
      <c r="G308" t="s">
        <v>32</v>
      </c>
      <c r="H308" t="s">
        <v>2478</v>
      </c>
      <c r="I308" t="s">
        <v>2479</v>
      </c>
      <c r="J308" t="s">
        <v>3063</v>
      </c>
      <c r="K308" t="s">
        <v>695</v>
      </c>
      <c r="L308" t="s">
        <v>2480</v>
      </c>
    </row>
    <row r="309" spans="1:12" ht="15">
      <c r="A309" t="s">
        <v>1659</v>
      </c>
      <c r="B309" t="s">
        <v>1658</v>
      </c>
      <c r="C309" t="s">
        <v>1760</v>
      </c>
      <c r="D309" t="s">
        <v>657</v>
      </c>
      <c r="E309" t="s">
        <v>679</v>
      </c>
      <c r="F309" t="s">
        <v>73</v>
      </c>
      <c r="G309" t="s">
        <v>701</v>
      </c>
      <c r="H309" t="s">
        <v>1112</v>
      </c>
      <c r="I309" t="s">
        <v>1667</v>
      </c>
      <c r="J309" t="s">
        <v>3064</v>
      </c>
      <c r="K309" t="s">
        <v>668</v>
      </c>
      <c r="L309" t="s">
        <v>1113</v>
      </c>
    </row>
    <row r="310" spans="1:12" ht="15">
      <c r="A310" t="s">
        <v>593</v>
      </c>
      <c r="B310" t="s">
        <v>591</v>
      </c>
      <c r="C310" t="s">
        <v>1760</v>
      </c>
      <c r="D310" t="s">
        <v>592</v>
      </c>
      <c r="E310" t="s">
        <v>679</v>
      </c>
      <c r="F310" t="s">
        <v>145</v>
      </c>
      <c r="G310" t="s">
        <v>145</v>
      </c>
      <c r="H310" t="s">
        <v>1072</v>
      </c>
      <c r="I310" t="s">
        <v>1073</v>
      </c>
      <c r="J310" t="s">
        <v>3065</v>
      </c>
      <c r="K310" t="s">
        <v>668</v>
      </c>
      <c r="L310" t="s">
        <v>1074</v>
      </c>
    </row>
    <row r="311" spans="1:12" ht="15">
      <c r="A311" t="s">
        <v>595</v>
      </c>
      <c r="B311" t="s">
        <v>1786</v>
      </c>
      <c r="C311" t="s">
        <v>1760</v>
      </c>
      <c r="D311" t="s">
        <v>594</v>
      </c>
      <c r="E311" t="s">
        <v>679</v>
      </c>
      <c r="F311" t="s">
        <v>41</v>
      </c>
      <c r="G311" t="s">
        <v>675</v>
      </c>
      <c r="H311" t="s">
        <v>1648</v>
      </c>
      <c r="I311" t="s">
        <v>1075</v>
      </c>
      <c r="J311" t="s">
        <v>3066</v>
      </c>
      <c r="K311" t="s">
        <v>668</v>
      </c>
      <c r="L311" t="s">
        <v>1649</v>
      </c>
    </row>
    <row r="312" spans="1:12" ht="15">
      <c r="A312" t="s">
        <v>2519</v>
      </c>
      <c r="B312" t="s">
        <v>2517</v>
      </c>
      <c r="C312" t="s">
        <v>1760</v>
      </c>
      <c r="D312" t="s">
        <v>2518</v>
      </c>
      <c r="E312" t="s">
        <v>679</v>
      </c>
      <c r="F312" t="s">
        <v>89</v>
      </c>
      <c r="G312" t="s">
        <v>89</v>
      </c>
      <c r="H312" t="s">
        <v>2532</v>
      </c>
      <c r="I312" t="s">
        <v>2533</v>
      </c>
      <c r="J312" t="s">
        <v>3067</v>
      </c>
      <c r="K312" t="s">
        <v>668</v>
      </c>
      <c r="L312" t="s">
        <v>2534</v>
      </c>
    </row>
    <row r="313" spans="1:12" ht="15">
      <c r="A313" t="s">
        <v>2346</v>
      </c>
      <c r="B313" t="s">
        <v>2345</v>
      </c>
      <c r="C313" t="s">
        <v>1760</v>
      </c>
      <c r="D313" t="s">
        <v>602</v>
      </c>
      <c r="E313" t="s">
        <v>679</v>
      </c>
      <c r="F313" t="s">
        <v>47</v>
      </c>
      <c r="G313" t="s">
        <v>763</v>
      </c>
      <c r="H313" t="s">
        <v>2449</v>
      </c>
      <c r="I313" t="s">
        <v>2360</v>
      </c>
      <c r="J313" t="s">
        <v>3068</v>
      </c>
      <c r="K313" t="s">
        <v>668</v>
      </c>
      <c r="L313" t="s">
        <v>2450</v>
      </c>
    </row>
    <row r="314" spans="1:12" ht="15">
      <c r="A314" t="s">
        <v>1693</v>
      </c>
      <c r="B314" t="s">
        <v>1691</v>
      </c>
      <c r="C314" t="s">
        <v>1760</v>
      </c>
      <c r="D314" t="s">
        <v>1692</v>
      </c>
      <c r="E314" t="s">
        <v>679</v>
      </c>
      <c r="F314" t="s">
        <v>1761</v>
      </c>
      <c r="G314" t="s">
        <v>1800</v>
      </c>
      <c r="H314" t="s">
        <v>1699</v>
      </c>
      <c r="I314" t="s">
        <v>1700</v>
      </c>
      <c r="J314" t="s">
        <v>3069</v>
      </c>
      <c r="K314" t="s">
        <v>668</v>
      </c>
      <c r="L314" t="s">
        <v>1701</v>
      </c>
    </row>
    <row r="315" spans="1:12" ht="15">
      <c r="A315" t="s">
        <v>1410</v>
      </c>
      <c r="B315" t="s">
        <v>1408</v>
      </c>
      <c r="C315" t="s">
        <v>1760</v>
      </c>
      <c r="D315" t="s">
        <v>1409</v>
      </c>
      <c r="E315" t="s">
        <v>679</v>
      </c>
      <c r="F315" t="s">
        <v>137</v>
      </c>
      <c r="G315" t="s">
        <v>1791</v>
      </c>
      <c r="H315" t="s">
        <v>1416</v>
      </c>
      <c r="I315" t="s">
        <v>1417</v>
      </c>
      <c r="J315" t="s">
        <v>3070</v>
      </c>
      <c r="K315" t="s">
        <v>668</v>
      </c>
      <c r="L315" t="s">
        <v>1418</v>
      </c>
    </row>
    <row r="316" spans="1:12" ht="15">
      <c r="A316" t="s">
        <v>598</v>
      </c>
      <c r="B316" t="s">
        <v>596</v>
      </c>
      <c r="C316" t="s">
        <v>1760</v>
      </c>
      <c r="D316" t="s">
        <v>597</v>
      </c>
      <c r="E316" t="s">
        <v>679</v>
      </c>
      <c r="F316" t="s">
        <v>32</v>
      </c>
      <c r="G316" t="s">
        <v>32</v>
      </c>
      <c r="H316" t="s">
        <v>1076</v>
      </c>
      <c r="I316" t="s">
        <v>1077</v>
      </c>
      <c r="J316" t="s">
        <v>3071</v>
      </c>
      <c r="K316" t="s">
        <v>695</v>
      </c>
      <c r="L316" t="s">
        <v>1132</v>
      </c>
    </row>
    <row r="317" spans="1:12" ht="15">
      <c r="A317" t="s">
        <v>601</v>
      </c>
      <c r="B317" t="s">
        <v>599</v>
      </c>
      <c r="C317" t="s">
        <v>1760</v>
      </c>
      <c r="D317" t="s">
        <v>600</v>
      </c>
      <c r="E317" t="s">
        <v>679</v>
      </c>
      <c r="F317" t="s">
        <v>145</v>
      </c>
      <c r="G317" t="s">
        <v>145</v>
      </c>
      <c r="H317" t="s">
        <v>1078</v>
      </c>
      <c r="I317" t="s">
        <v>1079</v>
      </c>
      <c r="J317" t="s">
        <v>3072</v>
      </c>
      <c r="K317" t="s">
        <v>668</v>
      </c>
      <c r="L317" t="s">
        <v>1080</v>
      </c>
    </row>
    <row r="318" spans="1:12" ht="15">
      <c r="A318" t="s">
        <v>605</v>
      </c>
      <c r="B318" t="s">
        <v>603</v>
      </c>
      <c r="C318" t="s">
        <v>1760</v>
      </c>
      <c r="D318" t="s">
        <v>604</v>
      </c>
      <c r="E318" t="s">
        <v>679</v>
      </c>
      <c r="F318" t="s">
        <v>1763</v>
      </c>
      <c r="G318" t="s">
        <v>1787</v>
      </c>
      <c r="H318" t="s">
        <v>2451</v>
      </c>
      <c r="I318" t="s">
        <v>1081</v>
      </c>
      <c r="J318" t="s">
        <v>3073</v>
      </c>
      <c r="K318" t="s">
        <v>668</v>
      </c>
      <c r="L318" t="s">
        <v>2452</v>
      </c>
    </row>
    <row r="319" spans="1:12" ht="15">
      <c r="A319" t="s">
        <v>608</v>
      </c>
      <c r="B319" t="s">
        <v>606</v>
      </c>
      <c r="C319" t="s">
        <v>1760</v>
      </c>
      <c r="D319" t="s">
        <v>607</v>
      </c>
      <c r="E319" t="s">
        <v>679</v>
      </c>
      <c r="F319" t="s">
        <v>32</v>
      </c>
      <c r="G319" t="s">
        <v>32</v>
      </c>
      <c r="H319" t="s">
        <v>1082</v>
      </c>
      <c r="I319" t="s">
        <v>1083</v>
      </c>
      <c r="J319" t="s">
        <v>3074</v>
      </c>
      <c r="K319" t="s">
        <v>695</v>
      </c>
      <c r="L319" t="s">
        <v>1133</v>
      </c>
    </row>
    <row r="320" spans="1:12" ht="15">
      <c r="A320" t="s">
        <v>611</v>
      </c>
      <c r="B320" t="s">
        <v>609</v>
      </c>
      <c r="C320" t="s">
        <v>1760</v>
      </c>
      <c r="D320" t="s">
        <v>610</v>
      </c>
      <c r="E320" t="s">
        <v>679</v>
      </c>
      <c r="F320" t="s">
        <v>50</v>
      </c>
      <c r="G320" t="s">
        <v>806</v>
      </c>
      <c r="H320" t="s">
        <v>2453</v>
      </c>
      <c r="I320" t="s">
        <v>1084</v>
      </c>
      <c r="J320" t="s">
        <v>3075</v>
      </c>
      <c r="K320" t="s">
        <v>668</v>
      </c>
      <c r="L320" t="s">
        <v>2454</v>
      </c>
    </row>
    <row r="321" spans="1:12" ht="15">
      <c r="A321" t="s">
        <v>2144</v>
      </c>
      <c r="B321" t="s">
        <v>2142</v>
      </c>
      <c r="C321" t="s">
        <v>1760</v>
      </c>
      <c r="D321" t="s">
        <v>2143</v>
      </c>
      <c r="E321" t="s">
        <v>709</v>
      </c>
      <c r="F321" t="s">
        <v>32</v>
      </c>
      <c r="G321" t="s">
        <v>32</v>
      </c>
      <c r="H321" t="s">
        <v>2156</v>
      </c>
      <c r="I321" t="s">
        <v>2157</v>
      </c>
      <c r="J321" t="s">
        <v>3076</v>
      </c>
      <c r="K321" t="s">
        <v>695</v>
      </c>
      <c r="L321" t="s">
        <v>2158</v>
      </c>
    </row>
    <row r="322" spans="1:12" ht="15">
      <c r="A322" t="s">
        <v>614</v>
      </c>
      <c r="B322" t="s">
        <v>612</v>
      </c>
      <c r="C322" t="s">
        <v>1760</v>
      </c>
      <c r="D322" t="s">
        <v>613</v>
      </c>
      <c r="E322" t="s">
        <v>679</v>
      </c>
      <c r="F322" t="s">
        <v>32</v>
      </c>
      <c r="G322" t="s">
        <v>32</v>
      </c>
      <c r="H322" t="s">
        <v>1085</v>
      </c>
      <c r="I322" t="s">
        <v>1086</v>
      </c>
      <c r="J322" t="s">
        <v>3077</v>
      </c>
      <c r="K322" t="s">
        <v>695</v>
      </c>
      <c r="L322" t="s">
        <v>1134</v>
      </c>
    </row>
    <row r="323" spans="1:12" ht="15">
      <c r="A323" t="s">
        <v>617</v>
      </c>
      <c r="B323" t="s">
        <v>615</v>
      </c>
      <c r="C323" t="s">
        <v>1762</v>
      </c>
      <c r="D323" t="s">
        <v>616</v>
      </c>
      <c r="E323" t="s">
        <v>669</v>
      </c>
      <c r="F323" t="s">
        <v>1771</v>
      </c>
      <c r="G323" t="s">
        <v>1790</v>
      </c>
      <c r="H323" t="s">
        <v>1087</v>
      </c>
      <c r="I323" t="s">
        <v>1088</v>
      </c>
      <c r="J323" t="s">
        <v>3078</v>
      </c>
      <c r="K323" t="s">
        <v>668</v>
      </c>
      <c r="L323" t="s">
        <v>1089</v>
      </c>
    </row>
    <row r="324" spans="1:12" ht="15">
      <c r="A324" t="s">
        <v>1951</v>
      </c>
      <c r="B324" t="s">
        <v>1950</v>
      </c>
      <c r="C324" t="s">
        <v>1762</v>
      </c>
      <c r="D324" t="s">
        <v>1963</v>
      </c>
      <c r="E324" t="s">
        <v>674</v>
      </c>
      <c r="F324" t="s">
        <v>1761</v>
      </c>
      <c r="G324" t="s">
        <v>1800</v>
      </c>
      <c r="H324" t="s">
        <v>2455</v>
      </c>
      <c r="I324" t="s">
        <v>1964</v>
      </c>
      <c r="J324" t="s">
        <v>1950</v>
      </c>
      <c r="K324" t="s">
        <v>668</v>
      </c>
      <c r="L324" t="s">
        <v>2456</v>
      </c>
    </row>
    <row r="325" spans="1:12" ht="15">
      <c r="A325" t="s">
        <v>620</v>
      </c>
      <c r="B325" t="s">
        <v>618</v>
      </c>
      <c r="C325" t="s">
        <v>1762</v>
      </c>
      <c r="D325" t="s">
        <v>619</v>
      </c>
      <c r="E325" t="s">
        <v>674</v>
      </c>
      <c r="F325" t="s">
        <v>1770</v>
      </c>
      <c r="G325" t="s">
        <v>726</v>
      </c>
      <c r="H325" t="s">
        <v>1090</v>
      </c>
      <c r="I325" t="s">
        <v>1091</v>
      </c>
      <c r="J325" t="s">
        <v>3079</v>
      </c>
      <c r="K325" t="s">
        <v>668</v>
      </c>
      <c r="L325" t="s">
        <v>1092</v>
      </c>
    </row>
    <row r="326" spans="1:12" ht="15">
      <c r="A326" t="s">
        <v>621</v>
      </c>
      <c r="B326" t="s">
        <v>621</v>
      </c>
      <c r="C326" t="s">
        <v>1760</v>
      </c>
      <c r="D326" t="s">
        <v>2261</v>
      </c>
      <c r="E326" t="s">
        <v>666</v>
      </c>
      <c r="F326" t="s">
        <v>51</v>
      </c>
      <c r="G326" t="s">
        <v>688</v>
      </c>
      <c r="H326" t="s">
        <v>2457</v>
      </c>
      <c r="I326" t="s">
        <v>1093</v>
      </c>
      <c r="J326" t="s">
        <v>3080</v>
      </c>
      <c r="K326" t="s">
        <v>668</v>
      </c>
      <c r="L326" t="s">
        <v>2458</v>
      </c>
    </row>
    <row r="327" spans="1:12" ht="15">
      <c r="A327" t="s">
        <v>1661</v>
      </c>
      <c r="B327" t="s">
        <v>1746</v>
      </c>
      <c r="C327" t="s">
        <v>1760</v>
      </c>
      <c r="D327" t="s">
        <v>1660</v>
      </c>
      <c r="E327" t="s">
        <v>923</v>
      </c>
      <c r="F327" t="s">
        <v>1765</v>
      </c>
      <c r="G327" t="s">
        <v>1885</v>
      </c>
      <c r="H327" t="s">
        <v>2459</v>
      </c>
      <c r="I327" t="s">
        <v>1668</v>
      </c>
      <c r="J327" t="s">
        <v>3081</v>
      </c>
      <c r="K327" t="s">
        <v>668</v>
      </c>
      <c r="L327" t="s">
        <v>2460</v>
      </c>
    </row>
    <row r="328" spans="1:12" ht="15">
      <c r="A328" t="s">
        <v>624</v>
      </c>
      <c r="B328" t="s">
        <v>622</v>
      </c>
      <c r="C328" t="s">
        <v>1760</v>
      </c>
      <c r="D328" t="s">
        <v>623</v>
      </c>
      <c r="E328" t="s">
        <v>709</v>
      </c>
      <c r="F328" t="s">
        <v>1773</v>
      </c>
      <c r="G328" t="s">
        <v>1793</v>
      </c>
      <c r="H328" t="s">
        <v>1650</v>
      </c>
      <c r="I328" t="s">
        <v>1094</v>
      </c>
      <c r="J328" t="s">
        <v>3082</v>
      </c>
      <c r="K328" t="s">
        <v>695</v>
      </c>
      <c r="L328" t="s">
        <v>1651</v>
      </c>
    </row>
    <row r="329" spans="1:12" ht="15">
      <c r="A329" t="s">
        <v>2291</v>
      </c>
      <c r="B329" t="s">
        <v>2289</v>
      </c>
      <c r="C329" t="s">
        <v>1760</v>
      </c>
      <c r="D329" t="s">
        <v>2290</v>
      </c>
      <c r="E329" t="s">
        <v>679</v>
      </c>
      <c r="F329" t="s">
        <v>32</v>
      </c>
      <c r="G329" t="s">
        <v>32</v>
      </c>
      <c r="H329" t="s">
        <v>3083</v>
      </c>
      <c r="I329" t="s">
        <v>2299</v>
      </c>
      <c r="J329" t="s">
        <v>3084</v>
      </c>
      <c r="K329" t="s">
        <v>695</v>
      </c>
      <c r="L329" t="s">
        <v>3085</v>
      </c>
    </row>
    <row r="330" spans="1:12" ht="15">
      <c r="A330" t="s">
        <v>627</v>
      </c>
      <c r="B330" t="s">
        <v>625</v>
      </c>
      <c r="C330" t="s">
        <v>1760</v>
      </c>
      <c r="D330" t="s">
        <v>626</v>
      </c>
      <c r="E330" t="s">
        <v>679</v>
      </c>
      <c r="F330" t="s">
        <v>1768</v>
      </c>
      <c r="G330" t="s">
        <v>704</v>
      </c>
      <c r="H330" t="s">
        <v>2461</v>
      </c>
      <c r="I330" t="s">
        <v>1095</v>
      </c>
      <c r="J330" t="s">
        <v>3086</v>
      </c>
      <c r="K330" t="s">
        <v>668</v>
      </c>
      <c r="L330" t="s">
        <v>2462</v>
      </c>
    </row>
    <row r="331" spans="1:12" ht="15">
      <c r="A331" t="s">
        <v>630</v>
      </c>
      <c r="B331" t="s">
        <v>628</v>
      </c>
      <c r="C331" t="s">
        <v>1762</v>
      </c>
      <c r="D331" t="s">
        <v>629</v>
      </c>
      <c r="E331" t="s">
        <v>669</v>
      </c>
      <c r="F331" t="s">
        <v>137</v>
      </c>
      <c r="G331" t="s">
        <v>982</v>
      </c>
      <c r="H331" t="s">
        <v>2463</v>
      </c>
      <c r="I331" t="s">
        <v>1096</v>
      </c>
      <c r="J331" t="s">
        <v>3087</v>
      </c>
      <c r="K331" t="s">
        <v>668</v>
      </c>
      <c r="L331" t="s">
        <v>2464</v>
      </c>
    </row>
    <row r="332" spans="1:12" ht="15">
      <c r="A332" t="s">
        <v>1447</v>
      </c>
      <c r="B332" t="s">
        <v>1445</v>
      </c>
      <c r="C332" t="s">
        <v>1760</v>
      </c>
      <c r="D332" t="s">
        <v>1446</v>
      </c>
      <c r="E332" t="s">
        <v>679</v>
      </c>
      <c r="F332" t="s">
        <v>114</v>
      </c>
      <c r="G332" t="s">
        <v>2535</v>
      </c>
      <c r="H332" t="s">
        <v>2465</v>
      </c>
      <c r="I332" t="s">
        <v>1458</v>
      </c>
      <c r="J332" t="s">
        <v>3088</v>
      </c>
      <c r="K332" t="s">
        <v>668</v>
      </c>
      <c r="L332" t="s">
        <v>2466</v>
      </c>
    </row>
    <row r="333" spans="1:12" ht="15">
      <c r="A333" t="s">
        <v>633</v>
      </c>
      <c r="B333" t="s">
        <v>631</v>
      </c>
      <c r="C333" t="s">
        <v>1762</v>
      </c>
      <c r="D333" t="s">
        <v>632</v>
      </c>
      <c r="E333" t="s">
        <v>674</v>
      </c>
      <c r="F333" t="s">
        <v>1839</v>
      </c>
      <c r="G333" t="s">
        <v>958</v>
      </c>
      <c r="H333" t="s">
        <v>2467</v>
      </c>
      <c r="I333" t="s">
        <v>1097</v>
      </c>
      <c r="J333" t="s">
        <v>3089</v>
      </c>
      <c r="K333" t="s">
        <v>668</v>
      </c>
      <c r="L333" t="s">
        <v>2468</v>
      </c>
    </row>
    <row r="334" spans="1:12" ht="15">
      <c r="A334" t="s">
        <v>636</v>
      </c>
      <c r="B334" t="s">
        <v>634</v>
      </c>
      <c r="C334" t="s">
        <v>1760</v>
      </c>
      <c r="D334" t="s">
        <v>635</v>
      </c>
      <c r="E334" t="s">
        <v>679</v>
      </c>
      <c r="F334" t="s">
        <v>73</v>
      </c>
      <c r="G334" t="s">
        <v>701</v>
      </c>
      <c r="H334" t="s">
        <v>1098</v>
      </c>
      <c r="I334" t="s">
        <v>1099</v>
      </c>
      <c r="J334" t="s">
        <v>3090</v>
      </c>
      <c r="K334" t="s">
        <v>668</v>
      </c>
      <c r="L334" t="s">
        <v>1100</v>
      </c>
    </row>
    <row r="335" spans="1:12" ht="15">
      <c r="A335" t="s">
        <v>2020</v>
      </c>
      <c r="B335" t="s">
        <v>2019</v>
      </c>
      <c r="C335" t="s">
        <v>1760</v>
      </c>
      <c r="D335" t="s">
        <v>2048</v>
      </c>
      <c r="E335" t="s">
        <v>679</v>
      </c>
      <c r="F335" t="s">
        <v>1767</v>
      </c>
      <c r="G335" t="s">
        <v>702</v>
      </c>
      <c r="H335" t="s">
        <v>2049</v>
      </c>
      <c r="I335" t="s">
        <v>2050</v>
      </c>
      <c r="J335" t="s">
        <v>3091</v>
      </c>
      <c r="K335" t="s">
        <v>668</v>
      </c>
      <c r="L335" t="s">
        <v>2051</v>
      </c>
    </row>
    <row r="336" spans="1:12" ht="15">
      <c r="A336" t="s">
        <v>639</v>
      </c>
      <c r="B336" t="s">
        <v>637</v>
      </c>
      <c r="C336" t="s">
        <v>1760</v>
      </c>
      <c r="D336" t="s">
        <v>638</v>
      </c>
      <c r="E336" t="s">
        <v>679</v>
      </c>
      <c r="F336" t="s">
        <v>37</v>
      </c>
      <c r="G336" t="s">
        <v>670</v>
      </c>
      <c r="H336" t="s">
        <v>1652</v>
      </c>
      <c r="I336" t="s">
        <v>1101</v>
      </c>
      <c r="J336" t="s">
        <v>3092</v>
      </c>
      <c r="K336" t="s">
        <v>668</v>
      </c>
      <c r="L336" t="s">
        <v>1653</v>
      </c>
    </row>
    <row r="337" spans="1:12" ht="15">
      <c r="A337" t="s">
        <v>2573</v>
      </c>
      <c r="B337" t="s">
        <v>2571</v>
      </c>
      <c r="C337" t="s">
        <v>1760</v>
      </c>
      <c r="D337" t="s">
        <v>2572</v>
      </c>
      <c r="E337" t="s">
        <v>679</v>
      </c>
      <c r="F337" t="s">
        <v>32</v>
      </c>
      <c r="G337" t="s">
        <v>32</v>
      </c>
      <c r="H337" t="s">
        <v>2577</v>
      </c>
      <c r="I337" t="s">
        <v>2578</v>
      </c>
      <c r="J337" t="s">
        <v>3093</v>
      </c>
      <c r="K337" t="s">
        <v>695</v>
      </c>
      <c r="L337" t="s">
        <v>2579</v>
      </c>
    </row>
    <row r="338" spans="1:12" ht="15">
      <c r="A338" t="s">
        <v>1977</v>
      </c>
      <c r="B338" t="s">
        <v>1976</v>
      </c>
      <c r="C338" t="s">
        <v>1760</v>
      </c>
      <c r="D338" t="s">
        <v>1985</v>
      </c>
      <c r="E338" t="s">
        <v>679</v>
      </c>
      <c r="F338" t="s">
        <v>89</v>
      </c>
      <c r="G338" t="s">
        <v>89</v>
      </c>
      <c r="H338" t="s">
        <v>1986</v>
      </c>
      <c r="I338" t="s">
        <v>1987</v>
      </c>
      <c r="J338" t="s">
        <v>3094</v>
      </c>
      <c r="K338" t="s">
        <v>668</v>
      </c>
      <c r="L338" t="s">
        <v>1988</v>
      </c>
    </row>
    <row r="339" spans="1:12" ht="15">
      <c r="A339" t="s">
        <v>641</v>
      </c>
      <c r="B339" t="s">
        <v>640</v>
      </c>
      <c r="C339" t="s">
        <v>1762</v>
      </c>
      <c r="D339" t="s">
        <v>1841</v>
      </c>
      <c r="E339" t="s">
        <v>669</v>
      </c>
      <c r="F339" t="s">
        <v>348</v>
      </c>
      <c r="G339" t="s">
        <v>348</v>
      </c>
      <c r="H339" t="s">
        <v>2381</v>
      </c>
      <c r="I339" t="s">
        <v>1102</v>
      </c>
      <c r="J339" t="s">
        <v>3095</v>
      </c>
      <c r="K339" t="s">
        <v>668</v>
      </c>
      <c r="L339" t="s">
        <v>2382</v>
      </c>
    </row>
    <row r="340" spans="1:12" ht="15">
      <c r="A340" t="s">
        <v>1664</v>
      </c>
      <c r="B340" t="s">
        <v>1662</v>
      </c>
      <c r="C340" t="s">
        <v>1760</v>
      </c>
      <c r="D340" t="s">
        <v>1663</v>
      </c>
      <c r="E340" t="s">
        <v>679</v>
      </c>
      <c r="F340" t="s">
        <v>172</v>
      </c>
      <c r="G340" t="s">
        <v>772</v>
      </c>
      <c r="H340" t="s">
        <v>1683</v>
      </c>
      <c r="I340" t="s">
        <v>1669</v>
      </c>
      <c r="J340" t="s">
        <v>3096</v>
      </c>
      <c r="K340" t="s">
        <v>668</v>
      </c>
      <c r="L340" t="s">
        <v>1684</v>
      </c>
    </row>
    <row r="341" spans="1:12" ht="15">
      <c r="A341" t="s">
        <v>644</v>
      </c>
      <c r="B341" t="s">
        <v>642</v>
      </c>
      <c r="C341" t="s">
        <v>1760</v>
      </c>
      <c r="D341" t="s">
        <v>643</v>
      </c>
      <c r="E341" t="s">
        <v>679</v>
      </c>
      <c r="F341" t="s">
        <v>130</v>
      </c>
      <c r="G341" t="s">
        <v>743</v>
      </c>
      <c r="H341" t="s">
        <v>1103</v>
      </c>
      <c r="I341" t="s">
        <v>1104</v>
      </c>
      <c r="J341" t="s">
        <v>3097</v>
      </c>
      <c r="K341" t="s">
        <v>668</v>
      </c>
      <c r="L341" t="s">
        <v>1105</v>
      </c>
    </row>
    <row r="342" spans="1:12" ht="15">
      <c r="A342" t="s">
        <v>646</v>
      </c>
      <c r="B342" t="s">
        <v>645</v>
      </c>
      <c r="C342" t="s">
        <v>1760</v>
      </c>
      <c r="D342" t="s">
        <v>1124</v>
      </c>
      <c r="E342" t="s">
        <v>679</v>
      </c>
      <c r="F342" t="s">
        <v>1764</v>
      </c>
      <c r="G342" t="s">
        <v>1764</v>
      </c>
      <c r="H342" t="s">
        <v>2116</v>
      </c>
      <c r="I342" t="s">
        <v>1106</v>
      </c>
      <c r="J342" t="s">
        <v>3098</v>
      </c>
      <c r="K342" t="s">
        <v>668</v>
      </c>
      <c r="L342" t="s">
        <v>2117</v>
      </c>
    </row>
    <row r="343" spans="1:12" ht="15">
      <c r="A343" t="s">
        <v>2022</v>
      </c>
      <c r="B343" t="s">
        <v>2021</v>
      </c>
      <c r="C343" t="s">
        <v>1760</v>
      </c>
      <c r="D343" t="s">
        <v>2052</v>
      </c>
      <c r="E343" t="s">
        <v>666</v>
      </c>
      <c r="F343" t="s">
        <v>1761</v>
      </c>
      <c r="G343" t="s">
        <v>817</v>
      </c>
      <c r="H343" t="s">
        <v>2118</v>
      </c>
      <c r="I343" t="s">
        <v>2053</v>
      </c>
      <c r="J343" t="s">
        <v>3099</v>
      </c>
      <c r="K343" t="s">
        <v>668</v>
      </c>
      <c r="L343" t="s">
        <v>2119</v>
      </c>
    </row>
    <row r="344" spans="1:12" ht="15">
      <c r="A344" t="s">
        <v>1450</v>
      </c>
      <c r="B344" t="s">
        <v>1448</v>
      </c>
      <c r="C344" t="s">
        <v>1760</v>
      </c>
      <c r="D344" t="s">
        <v>1449</v>
      </c>
      <c r="E344" t="s">
        <v>679</v>
      </c>
      <c r="F344" t="s">
        <v>114</v>
      </c>
      <c r="G344" t="s">
        <v>1798</v>
      </c>
      <c r="H344" t="s">
        <v>2120</v>
      </c>
      <c r="I344" t="s">
        <v>1459</v>
      </c>
      <c r="J344" t="s">
        <v>3100</v>
      </c>
      <c r="K344" t="s">
        <v>668</v>
      </c>
      <c r="L344" t="s">
        <v>2121</v>
      </c>
    </row>
    <row r="345" spans="1:12" ht="15">
      <c r="A345" t="s">
        <v>649</v>
      </c>
      <c r="B345" t="s">
        <v>647</v>
      </c>
      <c r="C345" t="s">
        <v>1760</v>
      </c>
      <c r="D345" t="s">
        <v>648</v>
      </c>
      <c r="E345" t="s">
        <v>679</v>
      </c>
      <c r="F345" t="s">
        <v>1761</v>
      </c>
      <c r="G345" t="s">
        <v>728</v>
      </c>
      <c r="H345" t="s">
        <v>2383</v>
      </c>
      <c r="I345" t="s">
        <v>1107</v>
      </c>
      <c r="J345" t="s">
        <v>3101</v>
      </c>
      <c r="K345" t="s">
        <v>668</v>
      </c>
      <c r="L345" t="s">
        <v>2384</v>
      </c>
    </row>
    <row r="346" spans="1:12" ht="15">
      <c r="A346" t="s">
        <v>2024</v>
      </c>
      <c r="B346" t="s">
        <v>2023</v>
      </c>
      <c r="C346" t="s">
        <v>1760</v>
      </c>
      <c r="D346" t="s">
        <v>2054</v>
      </c>
      <c r="E346" t="s">
        <v>679</v>
      </c>
      <c r="F346" t="s">
        <v>32</v>
      </c>
      <c r="G346" t="s">
        <v>32</v>
      </c>
      <c r="H346" t="s">
        <v>2055</v>
      </c>
      <c r="I346" t="s">
        <v>2056</v>
      </c>
      <c r="J346" t="s">
        <v>2237</v>
      </c>
      <c r="K346" t="s">
        <v>695</v>
      </c>
      <c r="L346" t="s">
        <v>2057</v>
      </c>
    </row>
    <row r="347" spans="1:12" ht="15">
      <c r="A347" t="s">
        <v>2147</v>
      </c>
      <c r="B347" t="s">
        <v>2145</v>
      </c>
      <c r="C347" t="s">
        <v>1762</v>
      </c>
      <c r="D347" t="s">
        <v>2146</v>
      </c>
      <c r="E347" t="s">
        <v>674</v>
      </c>
      <c r="F347" t="s">
        <v>50</v>
      </c>
      <c r="G347" t="s">
        <v>1176</v>
      </c>
      <c r="H347" t="s">
        <v>2385</v>
      </c>
      <c r="I347" t="s">
        <v>2159</v>
      </c>
      <c r="J347" t="s">
        <v>3102</v>
      </c>
      <c r="K347" t="s">
        <v>668</v>
      </c>
      <c r="L347" t="s">
        <v>2386</v>
      </c>
    </row>
    <row r="348" spans="1:12" ht="15">
      <c r="A348" t="s">
        <v>650</v>
      </c>
      <c r="B348" t="s">
        <v>650</v>
      </c>
      <c r="C348" t="s">
        <v>1762</v>
      </c>
      <c r="D348" t="s">
        <v>1675</v>
      </c>
      <c r="E348" t="s">
        <v>813</v>
      </c>
      <c r="F348" t="s">
        <v>51</v>
      </c>
      <c r="G348" t="s">
        <v>688</v>
      </c>
      <c r="H348" t="s">
        <v>2387</v>
      </c>
      <c r="I348" t="s">
        <v>1108</v>
      </c>
      <c r="J348" t="s">
        <v>3103</v>
      </c>
      <c r="K348" t="s">
        <v>668</v>
      </c>
      <c r="L348" t="s">
        <v>2388</v>
      </c>
    </row>
    <row r="349" spans="1:12" ht="15">
      <c r="A349" t="s">
        <v>653</v>
      </c>
      <c r="B349" t="s">
        <v>651</v>
      </c>
      <c r="C349" t="s">
        <v>1760</v>
      </c>
      <c r="D349" t="s">
        <v>652</v>
      </c>
      <c r="E349" t="s">
        <v>679</v>
      </c>
      <c r="F349" t="s">
        <v>32</v>
      </c>
      <c r="G349" t="s">
        <v>32</v>
      </c>
      <c r="H349" t="s">
        <v>1109</v>
      </c>
      <c r="I349" t="s">
        <v>1110</v>
      </c>
      <c r="J349" t="s">
        <v>3104</v>
      </c>
      <c r="K349" t="s">
        <v>695</v>
      </c>
      <c r="L349" t="s">
        <v>1135</v>
      </c>
    </row>
    <row r="350" spans="1:12" ht="15">
      <c r="A350" t="s">
        <v>656</v>
      </c>
      <c r="B350" t="s">
        <v>654</v>
      </c>
      <c r="C350" t="s">
        <v>1762</v>
      </c>
      <c r="D350" t="s">
        <v>655</v>
      </c>
      <c r="E350" t="s">
        <v>674</v>
      </c>
      <c r="F350" t="s">
        <v>1761</v>
      </c>
      <c r="G350" t="s">
        <v>1794</v>
      </c>
      <c r="H350" t="s">
        <v>2389</v>
      </c>
      <c r="I350" t="s">
        <v>1111</v>
      </c>
      <c r="J350" t="s">
        <v>3105</v>
      </c>
      <c r="K350" t="s">
        <v>668</v>
      </c>
      <c r="L350" t="s">
        <v>2390</v>
      </c>
    </row>
    <row r="351" spans="1:12" ht="15">
      <c r="A351" t="s">
        <v>1425</v>
      </c>
      <c r="B351" t="s">
        <v>1423</v>
      </c>
      <c r="C351" t="s">
        <v>1760</v>
      </c>
      <c r="D351" t="s">
        <v>1424</v>
      </c>
      <c r="E351" t="s">
        <v>679</v>
      </c>
      <c r="F351" t="s">
        <v>32</v>
      </c>
      <c r="G351" t="s">
        <v>32</v>
      </c>
      <c r="H351" t="s">
        <v>1429</v>
      </c>
      <c r="I351" t="s">
        <v>1430</v>
      </c>
      <c r="J351" t="s">
        <v>3106</v>
      </c>
      <c r="K351" t="s">
        <v>695</v>
      </c>
      <c r="L351" t="s">
        <v>1431</v>
      </c>
    </row>
    <row r="352" spans="1:12" ht="15">
      <c r="A352" t="s">
        <v>2376</v>
      </c>
      <c r="B352" t="s">
        <v>2375</v>
      </c>
      <c r="C352" t="s">
        <v>1760</v>
      </c>
      <c r="D352" t="s">
        <v>1925</v>
      </c>
      <c r="E352" t="s">
        <v>679</v>
      </c>
      <c r="F352" t="s">
        <v>51</v>
      </c>
      <c r="G352" t="s">
        <v>688</v>
      </c>
      <c r="H352" t="s">
        <v>2391</v>
      </c>
      <c r="I352" t="s">
        <v>2392</v>
      </c>
      <c r="J352" t="s">
        <v>3107</v>
      </c>
      <c r="K352" t="s">
        <v>668</v>
      </c>
      <c r="L352" t="s">
        <v>2393</v>
      </c>
    </row>
  </sheetData>
  <sheetProtection/>
  <autoFilter ref="A1:M35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H352"/>
  <sheetViews>
    <sheetView zoomScalePageLayoutView="0" workbookViewId="0" topLeftCell="A1">
      <selection activeCell="A1" sqref="A1"/>
    </sheetView>
  </sheetViews>
  <sheetFormatPr defaultColWidth="9.140625" defaultRowHeight="15"/>
  <cols>
    <col min="1" max="1" width="7.00390625" style="0" bestFit="1" customWidth="1"/>
    <col min="2" max="2" width="44.28125" style="0" bestFit="1" customWidth="1"/>
    <col min="3" max="3" width="9.140625" style="0" bestFit="1" customWidth="1"/>
    <col min="4" max="5" width="7.57421875" style="0" bestFit="1" customWidth="1"/>
    <col min="6" max="6" width="6.7109375" style="0" customWidth="1"/>
    <col min="7" max="7" width="10.140625" style="0" bestFit="1" customWidth="1"/>
    <col min="8" max="8" width="10.28125" style="0" bestFit="1" customWidth="1"/>
  </cols>
  <sheetData>
    <row r="1" spans="1:7" ht="15">
      <c r="A1" t="s">
        <v>1188</v>
      </c>
      <c r="B1" t="s">
        <v>7</v>
      </c>
      <c r="C1" t="s">
        <v>1189</v>
      </c>
      <c r="D1" t="s">
        <v>1115</v>
      </c>
      <c r="E1" t="s">
        <v>1190</v>
      </c>
      <c r="F1" t="s">
        <v>1191</v>
      </c>
      <c r="G1" t="s">
        <v>1192</v>
      </c>
    </row>
    <row r="2" spans="5:7" ht="15">
      <c r="E2" t="s">
        <v>1115</v>
      </c>
      <c r="F2" t="s">
        <v>1190</v>
      </c>
      <c r="G2" t="s">
        <v>20</v>
      </c>
    </row>
    <row r="3" spans="1:8" ht="15">
      <c r="A3" t="s">
        <v>31</v>
      </c>
      <c r="B3" t="s">
        <v>1193</v>
      </c>
      <c r="C3">
        <v>197.4</v>
      </c>
      <c r="D3">
        <v>-0.1</v>
      </c>
      <c r="E3">
        <v>-0.05</v>
      </c>
      <c r="F3">
        <v>0.97</v>
      </c>
      <c r="G3" s="13">
        <v>2027.44</v>
      </c>
      <c r="H3" s="13" t="s">
        <v>1965</v>
      </c>
    </row>
    <row r="4" spans="1:8" ht="15">
      <c r="A4">
        <v>888</v>
      </c>
      <c r="B4" t="s">
        <v>3109</v>
      </c>
      <c r="C4" s="13">
        <v>252.1</v>
      </c>
      <c r="D4">
        <v>1.4</v>
      </c>
      <c r="E4">
        <v>0.56</v>
      </c>
      <c r="F4">
        <v>-1.75</v>
      </c>
      <c r="G4" s="13">
        <v>901.65</v>
      </c>
      <c r="H4" s="13" t="s">
        <v>1965</v>
      </c>
    </row>
    <row r="5" spans="1:8" ht="15">
      <c r="A5" t="s">
        <v>1975</v>
      </c>
      <c r="B5" t="s">
        <v>1981</v>
      </c>
      <c r="C5" s="13">
        <v>174.85</v>
      </c>
      <c r="D5">
        <v>3.55</v>
      </c>
      <c r="E5">
        <v>2.07</v>
      </c>
      <c r="F5">
        <v>4.58</v>
      </c>
      <c r="G5" s="13">
        <v>1045.3</v>
      </c>
      <c r="H5" s="13" t="s">
        <v>1965</v>
      </c>
    </row>
    <row r="6" spans="1:8" ht="15">
      <c r="A6" t="s">
        <v>35</v>
      </c>
      <c r="B6" t="s">
        <v>1194</v>
      </c>
      <c r="C6" s="13">
        <v>1467.75</v>
      </c>
      <c r="D6">
        <v>47.75</v>
      </c>
      <c r="E6">
        <v>3.36</v>
      </c>
      <c r="F6">
        <v>7.65</v>
      </c>
      <c r="G6" s="13">
        <v>19945.42</v>
      </c>
      <c r="H6" s="13" t="s">
        <v>1965</v>
      </c>
    </row>
    <row r="7" spans="1:8" ht="15">
      <c r="A7" t="s">
        <v>40</v>
      </c>
      <c r="B7" t="s">
        <v>1195</v>
      </c>
      <c r="C7" s="13">
        <v>3254.5</v>
      </c>
      <c r="D7">
        <v>-77.5</v>
      </c>
      <c r="E7">
        <v>-2.33</v>
      </c>
      <c r="F7">
        <v>1.45</v>
      </c>
      <c r="G7" s="13">
        <v>26378.58</v>
      </c>
      <c r="H7" s="13" t="s">
        <v>1965</v>
      </c>
    </row>
    <row r="8" spans="1:8" ht="15">
      <c r="A8" t="s">
        <v>1929</v>
      </c>
      <c r="B8" t="s">
        <v>2160</v>
      </c>
      <c r="C8" s="13">
        <v>182.8</v>
      </c>
      <c r="D8">
        <v>2.5</v>
      </c>
      <c r="E8">
        <v>1.39</v>
      </c>
      <c r="F8">
        <v>-5.77</v>
      </c>
      <c r="G8" s="13">
        <v>739.38</v>
      </c>
      <c r="H8" s="13" t="s">
        <v>1965</v>
      </c>
    </row>
    <row r="9" spans="1:8" ht="15">
      <c r="A9" t="s">
        <v>45</v>
      </c>
      <c r="B9" t="s">
        <v>1196</v>
      </c>
      <c r="C9" s="13">
        <v>1919</v>
      </c>
      <c r="D9">
        <v>-5</v>
      </c>
      <c r="E9">
        <v>-0.26</v>
      </c>
      <c r="F9">
        <v>4.63</v>
      </c>
      <c r="G9" s="13">
        <v>5486.56</v>
      </c>
      <c r="H9" s="13" t="s">
        <v>1965</v>
      </c>
    </row>
    <row r="10" spans="1:8" ht="15">
      <c r="A10" t="s">
        <v>49</v>
      </c>
      <c r="B10" t="s">
        <v>1197</v>
      </c>
      <c r="C10" s="13">
        <v>940</v>
      </c>
      <c r="D10">
        <v>3</v>
      </c>
      <c r="E10">
        <v>0.32</v>
      </c>
      <c r="F10">
        <v>5.92</v>
      </c>
      <c r="G10" s="13">
        <v>2399.92</v>
      </c>
      <c r="H10" s="13" t="s">
        <v>1965</v>
      </c>
    </row>
    <row r="11" spans="1:8" ht="15">
      <c r="A11" t="s">
        <v>2132</v>
      </c>
      <c r="B11" t="s">
        <v>2161</v>
      </c>
      <c r="C11" s="13">
        <v>60.5</v>
      </c>
      <c r="D11">
        <v>0.1</v>
      </c>
      <c r="E11">
        <v>0.17</v>
      </c>
      <c r="F11">
        <v>-5.47</v>
      </c>
      <c r="G11" s="13">
        <v>1103.9</v>
      </c>
      <c r="H11" s="13" t="s">
        <v>1965</v>
      </c>
    </row>
    <row r="12" spans="1:8" ht="15">
      <c r="A12" t="s">
        <v>54</v>
      </c>
      <c r="B12" t="s">
        <v>1198</v>
      </c>
      <c r="C12" s="13">
        <v>1956</v>
      </c>
      <c r="D12">
        <v>16</v>
      </c>
      <c r="E12">
        <v>0.82</v>
      </c>
      <c r="F12">
        <v>9.15</v>
      </c>
      <c r="G12" s="13">
        <v>9684.98</v>
      </c>
      <c r="H12" s="13" t="s">
        <v>1965</v>
      </c>
    </row>
    <row r="13" spans="1:8" ht="15">
      <c r="A13" t="s">
        <v>2008</v>
      </c>
      <c r="B13" t="s">
        <v>2058</v>
      </c>
      <c r="C13" s="13">
        <v>301</v>
      </c>
      <c r="D13">
        <v>-0.16</v>
      </c>
      <c r="E13">
        <v>-0.05</v>
      </c>
      <c r="F13">
        <v>30.98</v>
      </c>
      <c r="G13" s="13">
        <v>1038.21</v>
      </c>
      <c r="H13" s="13" t="s">
        <v>1965</v>
      </c>
    </row>
    <row r="14" spans="1:8" ht="15">
      <c r="A14" t="s">
        <v>2625</v>
      </c>
      <c r="B14" t="s">
        <v>3110</v>
      </c>
      <c r="C14" s="13">
        <v>493.3</v>
      </c>
      <c r="D14">
        <v>4.8</v>
      </c>
      <c r="E14">
        <v>0.98</v>
      </c>
      <c r="F14">
        <v>-4.31</v>
      </c>
      <c r="G14" s="13">
        <v>1465.5</v>
      </c>
      <c r="H14" s="13" t="s">
        <v>1965</v>
      </c>
    </row>
    <row r="15" spans="1:8" ht="15">
      <c r="A15" t="s">
        <v>57</v>
      </c>
      <c r="B15" t="s">
        <v>1199</v>
      </c>
      <c r="C15" s="13">
        <v>979</v>
      </c>
      <c r="D15">
        <v>24.5</v>
      </c>
      <c r="E15">
        <v>2.57</v>
      </c>
      <c r="F15">
        <v>1.19</v>
      </c>
      <c r="G15" s="13">
        <v>9410</v>
      </c>
      <c r="H15" s="13" t="s">
        <v>1965</v>
      </c>
    </row>
    <row r="16" spans="1:8" ht="15">
      <c r="A16" t="s">
        <v>2243</v>
      </c>
      <c r="B16" t="s">
        <v>2318</v>
      </c>
      <c r="C16" s="13">
        <v>339.2</v>
      </c>
      <c r="D16">
        <v>2.3</v>
      </c>
      <c r="E16">
        <v>0.68</v>
      </c>
      <c r="F16">
        <v>-1.99</v>
      </c>
      <c r="G16" s="13">
        <v>1349.52</v>
      </c>
      <c r="H16" s="13" t="s">
        <v>1965</v>
      </c>
    </row>
    <row r="17" spans="1:8" ht="15">
      <c r="A17" t="s">
        <v>60</v>
      </c>
      <c r="B17" t="s">
        <v>1200</v>
      </c>
      <c r="C17" s="13">
        <v>383.65</v>
      </c>
      <c r="D17">
        <v>-1.25</v>
      </c>
      <c r="E17">
        <v>-0.32</v>
      </c>
      <c r="F17">
        <v>13.2</v>
      </c>
      <c r="G17" s="13">
        <v>2743.34</v>
      </c>
      <c r="H17" s="13" t="s">
        <v>1965</v>
      </c>
    </row>
    <row r="18" spans="1:8" ht="15">
      <c r="A18" t="s">
        <v>63</v>
      </c>
      <c r="B18" t="s">
        <v>1201</v>
      </c>
      <c r="C18" s="13">
        <v>1321.5</v>
      </c>
      <c r="D18">
        <v>3.5</v>
      </c>
      <c r="E18">
        <v>0.27</v>
      </c>
      <c r="F18">
        <v>0.72</v>
      </c>
      <c r="G18" s="13">
        <v>1232.39</v>
      </c>
      <c r="H18" s="13" t="s">
        <v>1965</v>
      </c>
    </row>
    <row r="19" spans="1:8" ht="15">
      <c r="A19" t="s">
        <v>66</v>
      </c>
      <c r="B19" t="s">
        <v>1202</v>
      </c>
      <c r="C19" s="13">
        <v>737.5</v>
      </c>
      <c r="D19">
        <v>2.5</v>
      </c>
      <c r="E19">
        <v>0.34</v>
      </c>
      <c r="F19">
        <v>1.65</v>
      </c>
      <c r="G19" s="13">
        <v>2568.37</v>
      </c>
      <c r="H19" s="13" t="s">
        <v>1965</v>
      </c>
    </row>
    <row r="20" spans="1:8" ht="15">
      <c r="A20" t="s">
        <v>2010</v>
      </c>
      <c r="B20" t="s">
        <v>2196</v>
      </c>
      <c r="C20" s="13">
        <v>343.1</v>
      </c>
      <c r="D20">
        <v>0.6</v>
      </c>
      <c r="E20">
        <v>0.18</v>
      </c>
      <c r="F20">
        <v>-13.16</v>
      </c>
      <c r="G20" s="13">
        <v>3304.76</v>
      </c>
      <c r="H20" s="13" t="s">
        <v>1965</v>
      </c>
    </row>
    <row r="21" spans="1:8" ht="15">
      <c r="A21" t="s">
        <v>69</v>
      </c>
      <c r="B21" t="s">
        <v>1203</v>
      </c>
      <c r="C21" s="13">
        <v>510.75</v>
      </c>
      <c r="D21">
        <v>5.75</v>
      </c>
      <c r="E21">
        <v>1.14</v>
      </c>
      <c r="F21">
        <v>-0.05</v>
      </c>
      <c r="G21" s="13">
        <v>20256.4</v>
      </c>
      <c r="H21" s="13" t="s">
        <v>1965</v>
      </c>
    </row>
    <row r="22" spans="1:8" ht="15">
      <c r="A22" t="s">
        <v>72</v>
      </c>
      <c r="B22" t="s">
        <v>1204</v>
      </c>
      <c r="C22" s="13">
        <v>2559.5</v>
      </c>
      <c r="D22">
        <v>36.5</v>
      </c>
      <c r="E22">
        <v>1.45</v>
      </c>
      <c r="F22">
        <v>4.55</v>
      </c>
      <c r="G22" s="13">
        <v>1614.6</v>
      </c>
      <c r="H22" s="13" t="s">
        <v>1965</v>
      </c>
    </row>
    <row r="23" spans="1:8" ht="15">
      <c r="A23" t="s">
        <v>76</v>
      </c>
      <c r="B23" t="s">
        <v>1205</v>
      </c>
      <c r="C23" s="13">
        <v>5108</v>
      </c>
      <c r="D23">
        <v>76</v>
      </c>
      <c r="E23">
        <v>1.51</v>
      </c>
      <c r="F23">
        <v>0.93</v>
      </c>
      <c r="G23" s="13">
        <v>63700.79</v>
      </c>
      <c r="H23" s="13" t="s">
        <v>1965</v>
      </c>
    </row>
    <row r="24" spans="1:8" ht="15">
      <c r="A24" t="s">
        <v>79</v>
      </c>
      <c r="B24" t="s">
        <v>1206</v>
      </c>
      <c r="C24" s="13">
        <v>595.25</v>
      </c>
      <c r="D24">
        <v>1.75</v>
      </c>
      <c r="E24">
        <v>0.29</v>
      </c>
      <c r="F24">
        <v>-5.59</v>
      </c>
      <c r="G24" s="13">
        <v>18905.3</v>
      </c>
      <c r="H24" s="13" t="s">
        <v>1965</v>
      </c>
    </row>
    <row r="25" spans="1:8" ht="15">
      <c r="A25" t="s">
        <v>82</v>
      </c>
      <c r="B25" t="s">
        <v>1207</v>
      </c>
      <c r="C25" s="13">
        <v>809.25</v>
      </c>
      <c r="D25">
        <v>-2.75</v>
      </c>
      <c r="E25">
        <v>-0.34</v>
      </c>
      <c r="F25">
        <v>-2.38</v>
      </c>
      <c r="G25" s="13">
        <v>4105.44</v>
      </c>
      <c r="H25" s="13" t="s">
        <v>1965</v>
      </c>
    </row>
    <row r="26" spans="1:8" ht="15">
      <c r="A26" t="s">
        <v>84</v>
      </c>
      <c r="B26" t="s">
        <v>1208</v>
      </c>
      <c r="C26" s="13">
        <v>626.25</v>
      </c>
      <c r="D26">
        <v>1.75</v>
      </c>
      <c r="E26">
        <v>0.28</v>
      </c>
      <c r="F26">
        <v>0.52</v>
      </c>
      <c r="G26" s="13">
        <v>725.54</v>
      </c>
      <c r="H26" s="13" t="s">
        <v>1965</v>
      </c>
    </row>
    <row r="27" spans="1:8" ht="15">
      <c r="A27" t="s">
        <v>88</v>
      </c>
      <c r="B27" t="s">
        <v>1209</v>
      </c>
      <c r="C27" s="13">
        <v>185.15</v>
      </c>
      <c r="D27">
        <v>-0.8</v>
      </c>
      <c r="E27">
        <v>-0.43</v>
      </c>
      <c r="F27">
        <v>-3.92</v>
      </c>
      <c r="G27" s="13">
        <v>31691.49</v>
      </c>
      <c r="H27" s="13" t="s">
        <v>1965</v>
      </c>
    </row>
    <row r="28" spans="1:8" ht="15">
      <c r="A28" t="s">
        <v>92</v>
      </c>
      <c r="B28" t="s">
        <v>1210</v>
      </c>
      <c r="C28" s="13">
        <v>4871.5</v>
      </c>
      <c r="D28">
        <v>0.5</v>
      </c>
      <c r="E28">
        <v>0.01</v>
      </c>
      <c r="F28">
        <v>3.28</v>
      </c>
      <c r="G28" s="13">
        <v>111717.95</v>
      </c>
      <c r="H28" s="13" t="s">
        <v>1965</v>
      </c>
    </row>
    <row r="29" spans="1:8" ht="15">
      <c r="A29" t="s">
        <v>96</v>
      </c>
      <c r="B29" t="s">
        <v>1211</v>
      </c>
      <c r="C29" s="13">
        <v>321.9</v>
      </c>
      <c r="D29">
        <v>3.7</v>
      </c>
      <c r="E29">
        <v>1.16</v>
      </c>
      <c r="F29">
        <v>6.84</v>
      </c>
      <c r="G29" s="13">
        <v>3283.23</v>
      </c>
      <c r="H29" s="13" t="s">
        <v>1965</v>
      </c>
    </row>
    <row r="30" spans="1:8" ht="15">
      <c r="A30" t="s">
        <v>2012</v>
      </c>
      <c r="B30" t="s">
        <v>2059</v>
      </c>
      <c r="C30" s="13">
        <v>148.25</v>
      </c>
      <c r="D30">
        <v>0.95</v>
      </c>
      <c r="E30">
        <v>0.64</v>
      </c>
      <c r="F30">
        <v>4.47</v>
      </c>
      <c r="G30" s="13">
        <v>2008.58</v>
      </c>
      <c r="H30" s="13" t="s">
        <v>1965</v>
      </c>
    </row>
    <row r="31" spans="1:8" ht="15">
      <c r="A31" t="s">
        <v>100</v>
      </c>
      <c r="B31" t="s">
        <v>1212</v>
      </c>
      <c r="C31" s="13">
        <v>276.7</v>
      </c>
      <c r="D31">
        <v>2.7</v>
      </c>
      <c r="E31">
        <v>0.99</v>
      </c>
      <c r="F31">
        <v>3.79</v>
      </c>
      <c r="G31" s="13">
        <v>1889.89</v>
      </c>
      <c r="H31" s="13" t="s">
        <v>1965</v>
      </c>
    </row>
    <row r="32" spans="1:8" ht="15">
      <c r="A32" t="s">
        <v>103</v>
      </c>
      <c r="B32" t="s">
        <v>1213</v>
      </c>
      <c r="C32" s="13">
        <v>660.25</v>
      </c>
      <c r="D32">
        <v>5.75</v>
      </c>
      <c r="E32">
        <v>0.88</v>
      </c>
      <c r="F32">
        <v>3.08</v>
      </c>
      <c r="G32" s="13">
        <v>6610.94</v>
      </c>
      <c r="H32" s="13" t="s">
        <v>1965</v>
      </c>
    </row>
    <row r="33" spans="1:8" ht="15">
      <c r="A33" t="s">
        <v>105</v>
      </c>
      <c r="B33" t="s">
        <v>1214</v>
      </c>
      <c r="C33" s="13">
        <v>512</v>
      </c>
      <c r="D33">
        <v>6.5</v>
      </c>
      <c r="E33">
        <v>1.29</v>
      </c>
      <c r="F33">
        <v>7.65</v>
      </c>
      <c r="G33" s="13">
        <v>2657.45</v>
      </c>
      <c r="H33" s="13" t="s">
        <v>1965</v>
      </c>
    </row>
    <row r="34" spans="1:8" ht="15">
      <c r="A34" t="s">
        <v>1401</v>
      </c>
      <c r="B34" t="s">
        <v>2239</v>
      </c>
      <c r="C34" s="13">
        <v>3567</v>
      </c>
      <c r="D34">
        <v>7</v>
      </c>
      <c r="E34">
        <v>0.2</v>
      </c>
      <c r="F34">
        <v>9.79</v>
      </c>
      <c r="G34" s="13">
        <v>1403.08</v>
      </c>
      <c r="H34" s="13" t="s">
        <v>1965</v>
      </c>
    </row>
    <row r="35" spans="1:8" ht="15">
      <c r="A35" t="s">
        <v>110</v>
      </c>
      <c r="B35" t="s">
        <v>1215</v>
      </c>
      <c r="C35" s="13">
        <v>3761</v>
      </c>
      <c r="D35">
        <v>20</v>
      </c>
      <c r="E35">
        <v>0.53</v>
      </c>
      <c r="F35">
        <v>-0.03</v>
      </c>
      <c r="G35" s="13">
        <v>5065.89</v>
      </c>
      <c r="H35" s="13" t="s">
        <v>1965</v>
      </c>
    </row>
    <row r="36" spans="1:8" ht="15">
      <c r="A36" t="s">
        <v>113</v>
      </c>
      <c r="B36" t="s">
        <v>1216</v>
      </c>
      <c r="C36" s="13">
        <v>594.5</v>
      </c>
      <c r="D36">
        <v>-6.5</v>
      </c>
      <c r="E36">
        <v>-1.08</v>
      </c>
      <c r="F36">
        <v>-1.65</v>
      </c>
      <c r="G36" s="13">
        <v>6087.91</v>
      </c>
      <c r="H36" s="13" t="s">
        <v>1965</v>
      </c>
    </row>
    <row r="37" spans="1:8" ht="15">
      <c r="A37" t="s">
        <v>117</v>
      </c>
      <c r="B37" t="s">
        <v>1217</v>
      </c>
      <c r="C37" s="13">
        <v>1395.75</v>
      </c>
      <c r="D37">
        <v>33.25</v>
      </c>
      <c r="E37">
        <v>2.44</v>
      </c>
      <c r="F37">
        <v>4.36</v>
      </c>
      <c r="G37" s="13">
        <v>28776.98</v>
      </c>
      <c r="H37" s="13" t="s">
        <v>1965</v>
      </c>
    </row>
    <row r="38" spans="1:8" ht="15">
      <c r="A38" t="s">
        <v>2014</v>
      </c>
      <c r="B38" t="s">
        <v>2060</v>
      </c>
      <c r="C38" s="13">
        <v>400.2</v>
      </c>
      <c r="D38">
        <v>2.9</v>
      </c>
      <c r="E38">
        <v>0.73</v>
      </c>
      <c r="F38">
        <v>2.12</v>
      </c>
      <c r="G38" s="13">
        <v>3974.91</v>
      </c>
      <c r="H38" s="13" t="s">
        <v>1965</v>
      </c>
    </row>
    <row r="39" spans="1:8" ht="15">
      <c r="A39" t="s">
        <v>120</v>
      </c>
      <c r="B39" t="s">
        <v>1218</v>
      </c>
      <c r="C39" s="13">
        <v>850.75</v>
      </c>
      <c r="D39">
        <v>-1.25</v>
      </c>
      <c r="E39">
        <v>-0.15</v>
      </c>
      <c r="F39">
        <v>2.75</v>
      </c>
      <c r="G39" s="13">
        <v>1044.61</v>
      </c>
      <c r="H39" s="13" t="s">
        <v>1965</v>
      </c>
    </row>
    <row r="40" spans="1:8" ht="15">
      <c r="A40" t="s">
        <v>123</v>
      </c>
      <c r="B40" t="s">
        <v>1219</v>
      </c>
      <c r="C40" s="13">
        <v>2345.5</v>
      </c>
      <c r="D40">
        <v>0.5</v>
      </c>
      <c r="E40">
        <v>0.02</v>
      </c>
      <c r="F40">
        <v>3.24</v>
      </c>
      <c r="G40" s="13">
        <v>7876.58</v>
      </c>
      <c r="H40" s="13" t="s">
        <v>1965</v>
      </c>
    </row>
    <row r="41" spans="1:8" ht="15">
      <c r="A41" t="s">
        <v>126</v>
      </c>
      <c r="B41" t="s">
        <v>1220</v>
      </c>
      <c r="C41" s="13">
        <v>200</v>
      </c>
      <c r="D41">
        <v>-1.2</v>
      </c>
      <c r="E41">
        <v>-0.6</v>
      </c>
      <c r="F41">
        <v>-2.77</v>
      </c>
      <c r="G41" s="13">
        <v>3587.23</v>
      </c>
      <c r="H41" s="13" t="s">
        <v>1965</v>
      </c>
    </row>
    <row r="42" spans="1:8" ht="15">
      <c r="A42" t="s">
        <v>129</v>
      </c>
      <c r="B42" t="s">
        <v>1221</v>
      </c>
      <c r="C42" s="13">
        <v>945</v>
      </c>
      <c r="D42">
        <v>8</v>
      </c>
      <c r="E42">
        <v>0.85</v>
      </c>
      <c r="F42">
        <v>3.17</v>
      </c>
      <c r="G42" s="13">
        <v>1793.94</v>
      </c>
      <c r="H42" s="13" t="s">
        <v>1965</v>
      </c>
    </row>
    <row r="43" spans="1:8" ht="15">
      <c r="A43" t="s">
        <v>133</v>
      </c>
      <c r="B43" t="s">
        <v>131</v>
      </c>
      <c r="C43" s="13">
        <v>514.55</v>
      </c>
      <c r="D43">
        <v>4.35</v>
      </c>
      <c r="E43">
        <v>0.85</v>
      </c>
      <c r="F43">
        <v>7.2</v>
      </c>
      <c r="G43" s="13">
        <v>101081.41</v>
      </c>
      <c r="H43" s="13" t="s">
        <v>1965</v>
      </c>
    </row>
    <row r="44" spans="1:8" ht="15">
      <c r="A44" t="s">
        <v>136</v>
      </c>
      <c r="B44" t="s">
        <v>1222</v>
      </c>
      <c r="C44" s="13">
        <v>1920</v>
      </c>
      <c r="D44">
        <v>18</v>
      </c>
      <c r="E44">
        <v>0.95</v>
      </c>
      <c r="F44">
        <v>6.96</v>
      </c>
      <c r="G44" s="13">
        <v>8122.28</v>
      </c>
      <c r="H44" s="13" t="s">
        <v>1965</v>
      </c>
    </row>
    <row r="45" spans="1:8" ht="15">
      <c r="A45" t="s">
        <v>140</v>
      </c>
      <c r="B45" t="s">
        <v>1223</v>
      </c>
      <c r="C45" s="13">
        <v>358.05</v>
      </c>
      <c r="D45">
        <v>4.85</v>
      </c>
      <c r="E45">
        <v>1.37</v>
      </c>
      <c r="F45">
        <v>1.72</v>
      </c>
      <c r="G45" s="13">
        <v>1000.73</v>
      </c>
      <c r="H45" s="13" t="s">
        <v>1965</v>
      </c>
    </row>
    <row r="46" spans="1:8" ht="15">
      <c r="A46" t="s">
        <v>144</v>
      </c>
      <c r="B46" t="s">
        <v>1224</v>
      </c>
      <c r="C46" s="13">
        <v>261.68</v>
      </c>
      <c r="D46">
        <v>1.38</v>
      </c>
      <c r="E46">
        <v>0.53</v>
      </c>
      <c r="F46">
        <v>-7.58</v>
      </c>
      <c r="G46" s="13">
        <v>25815.84</v>
      </c>
      <c r="H46" s="13" t="s">
        <v>1965</v>
      </c>
    </row>
    <row r="47" spans="1:8" ht="15">
      <c r="A47" t="s">
        <v>147</v>
      </c>
      <c r="B47" t="s">
        <v>3111</v>
      </c>
      <c r="C47" s="13">
        <v>718.5</v>
      </c>
      <c r="D47">
        <v>0.5</v>
      </c>
      <c r="E47">
        <v>0.07</v>
      </c>
      <c r="F47">
        <v>2.72</v>
      </c>
      <c r="G47" s="13">
        <v>831.91</v>
      </c>
      <c r="H47" s="13" t="s">
        <v>1965</v>
      </c>
    </row>
    <row r="48" spans="1:8" ht="15">
      <c r="A48" t="s">
        <v>106</v>
      </c>
      <c r="B48" t="s">
        <v>106</v>
      </c>
      <c r="C48" s="13">
        <v>764</v>
      </c>
      <c r="D48">
        <v>10</v>
      </c>
      <c r="E48">
        <v>1.33</v>
      </c>
      <c r="F48">
        <v>12.02</v>
      </c>
      <c r="G48" s="13">
        <v>2913.17</v>
      </c>
      <c r="H48" s="13" t="s">
        <v>1965</v>
      </c>
    </row>
    <row r="49" spans="1:8" ht="15">
      <c r="A49" t="s">
        <v>150</v>
      </c>
      <c r="B49" t="s">
        <v>1225</v>
      </c>
      <c r="C49" s="13">
        <v>759.75</v>
      </c>
      <c r="D49">
        <v>2.75</v>
      </c>
      <c r="E49">
        <v>0.36</v>
      </c>
      <c r="F49">
        <v>1.23</v>
      </c>
      <c r="G49" s="13">
        <v>1996.94</v>
      </c>
      <c r="H49" s="13" t="s">
        <v>1965</v>
      </c>
    </row>
    <row r="50" spans="1:8" ht="15">
      <c r="A50" t="s">
        <v>153</v>
      </c>
      <c r="B50" t="s">
        <v>1226</v>
      </c>
      <c r="C50" s="13">
        <v>1190</v>
      </c>
      <c r="D50">
        <v>14</v>
      </c>
      <c r="E50">
        <v>1.19</v>
      </c>
      <c r="F50">
        <v>5.03</v>
      </c>
      <c r="G50" s="13">
        <v>1582.92</v>
      </c>
      <c r="H50" s="13" t="s">
        <v>1965</v>
      </c>
    </row>
    <row r="51" spans="1:8" ht="15">
      <c r="A51" t="s">
        <v>2554</v>
      </c>
      <c r="B51" t="s">
        <v>2580</v>
      </c>
      <c r="C51" s="13">
        <v>308.25</v>
      </c>
      <c r="D51">
        <v>7.05</v>
      </c>
      <c r="E51">
        <v>2.34</v>
      </c>
      <c r="F51">
        <v>-13.24</v>
      </c>
      <c r="G51" s="13">
        <v>856.79</v>
      </c>
      <c r="H51" s="13" t="s">
        <v>1965</v>
      </c>
    </row>
    <row r="52" spans="1:8" ht="15">
      <c r="A52" t="s">
        <v>157</v>
      </c>
      <c r="B52" t="s">
        <v>1227</v>
      </c>
      <c r="C52" s="13">
        <v>3665</v>
      </c>
      <c r="D52">
        <v>15</v>
      </c>
      <c r="E52">
        <v>0.41</v>
      </c>
      <c r="F52">
        <v>8.75</v>
      </c>
      <c r="G52" s="13">
        <v>4482.16</v>
      </c>
      <c r="H52" s="13" t="s">
        <v>1965</v>
      </c>
    </row>
    <row r="53" spans="1:8" ht="15">
      <c r="A53" t="s">
        <v>160</v>
      </c>
      <c r="B53" t="s">
        <v>1228</v>
      </c>
      <c r="C53" s="13">
        <v>778.75</v>
      </c>
      <c r="D53">
        <v>1.25</v>
      </c>
      <c r="E53">
        <v>0.16</v>
      </c>
      <c r="F53">
        <v>3.01</v>
      </c>
      <c r="G53" s="13">
        <v>1231.56</v>
      </c>
      <c r="H53" s="13" t="s">
        <v>1965</v>
      </c>
    </row>
    <row r="54" spans="1:8" ht="15">
      <c r="A54" t="s">
        <v>162</v>
      </c>
      <c r="B54" t="s">
        <v>1229</v>
      </c>
      <c r="C54" s="13">
        <v>265.7</v>
      </c>
      <c r="D54">
        <v>-0.2</v>
      </c>
      <c r="E54">
        <v>-0.08</v>
      </c>
      <c r="F54">
        <v>1.1</v>
      </c>
      <c r="G54" s="13">
        <v>2257.28</v>
      </c>
      <c r="H54" s="13" t="s">
        <v>1965</v>
      </c>
    </row>
    <row r="55" spans="1:8" ht="15">
      <c r="A55" t="s">
        <v>1903</v>
      </c>
      <c r="B55" t="s">
        <v>1989</v>
      </c>
      <c r="C55" s="13">
        <v>313.9</v>
      </c>
      <c r="D55">
        <v>0.1</v>
      </c>
      <c r="E55">
        <v>0.03</v>
      </c>
      <c r="F55">
        <v>-0.35</v>
      </c>
      <c r="G55" s="13">
        <v>1071.83</v>
      </c>
      <c r="H55" s="13" t="s">
        <v>1965</v>
      </c>
    </row>
    <row r="56" spans="1:8" ht="15">
      <c r="A56" t="s">
        <v>165</v>
      </c>
      <c r="B56" t="s">
        <v>1230</v>
      </c>
      <c r="C56" s="13">
        <v>1392.5</v>
      </c>
      <c r="D56">
        <v>3.5</v>
      </c>
      <c r="E56">
        <v>0.25</v>
      </c>
      <c r="F56">
        <v>-4.95</v>
      </c>
      <c r="G56" s="13">
        <v>2108.09</v>
      </c>
      <c r="H56" s="13" t="s">
        <v>1965</v>
      </c>
    </row>
    <row r="57" spans="1:8" ht="15">
      <c r="A57" t="s">
        <v>167</v>
      </c>
      <c r="B57" t="s">
        <v>1231</v>
      </c>
      <c r="C57" s="13">
        <v>1002.5</v>
      </c>
      <c r="D57">
        <v>7.5</v>
      </c>
      <c r="E57">
        <v>0.75</v>
      </c>
      <c r="F57">
        <v>1.11</v>
      </c>
      <c r="G57" s="13">
        <v>1220.75</v>
      </c>
      <c r="H57" s="13" t="s">
        <v>1965</v>
      </c>
    </row>
    <row r="58" spans="1:8" ht="15">
      <c r="A58" t="s">
        <v>1739</v>
      </c>
      <c r="B58" t="s">
        <v>1756</v>
      </c>
      <c r="C58" s="13">
        <v>2554</v>
      </c>
      <c r="D58">
        <v>9</v>
      </c>
      <c r="E58">
        <v>0.35</v>
      </c>
      <c r="F58">
        <v>-0.12</v>
      </c>
      <c r="G58" s="13">
        <v>9243.33</v>
      </c>
      <c r="H58" s="13" t="s">
        <v>1965</v>
      </c>
    </row>
    <row r="59" spans="1:8" ht="15">
      <c r="A59" t="s">
        <v>170</v>
      </c>
      <c r="B59" t="s">
        <v>1232</v>
      </c>
      <c r="C59" s="13">
        <v>4979</v>
      </c>
      <c r="D59">
        <v>18</v>
      </c>
      <c r="E59">
        <v>0.36</v>
      </c>
      <c r="F59">
        <v>3.86</v>
      </c>
      <c r="G59" s="13">
        <v>10586.32</v>
      </c>
      <c r="H59" s="13" t="s">
        <v>1965</v>
      </c>
    </row>
    <row r="60" spans="1:8" ht="15">
      <c r="A60" t="s">
        <v>171</v>
      </c>
      <c r="B60" t="s">
        <v>1396</v>
      </c>
      <c r="C60" s="13">
        <v>143.05</v>
      </c>
      <c r="D60">
        <v>3.75</v>
      </c>
      <c r="E60">
        <v>2.69</v>
      </c>
      <c r="F60">
        <v>0.1</v>
      </c>
      <c r="G60" s="13">
        <v>1604.89</v>
      </c>
      <c r="H60" s="13" t="s">
        <v>1965</v>
      </c>
    </row>
    <row r="61" spans="1:8" ht="15">
      <c r="A61" t="s">
        <v>1848</v>
      </c>
      <c r="B61" t="s">
        <v>1865</v>
      </c>
      <c r="C61" s="13">
        <v>672.5</v>
      </c>
      <c r="D61">
        <v>8</v>
      </c>
      <c r="E61">
        <v>1.2</v>
      </c>
      <c r="F61">
        <v>-3.03</v>
      </c>
      <c r="G61" s="13">
        <v>1820.03</v>
      </c>
      <c r="H61" s="13" t="s">
        <v>1965</v>
      </c>
    </row>
    <row r="62" spans="1:8" ht="15">
      <c r="A62" t="s">
        <v>1992</v>
      </c>
      <c r="B62" t="s">
        <v>1997</v>
      </c>
      <c r="C62" s="13">
        <v>2930.5</v>
      </c>
      <c r="D62">
        <v>-0.5</v>
      </c>
      <c r="E62">
        <v>-0.02</v>
      </c>
      <c r="F62">
        <v>0.15</v>
      </c>
      <c r="G62" s="13">
        <v>886.12</v>
      </c>
      <c r="H62" s="13" t="s">
        <v>1965</v>
      </c>
    </row>
    <row r="63" spans="1:8" ht="15">
      <c r="A63" t="s">
        <v>175</v>
      </c>
      <c r="B63" t="s">
        <v>1233</v>
      </c>
      <c r="C63" s="13">
        <v>2707.5</v>
      </c>
      <c r="D63">
        <v>59.5</v>
      </c>
      <c r="E63">
        <v>2.25</v>
      </c>
      <c r="F63">
        <v>-1.69</v>
      </c>
      <c r="G63" s="13">
        <v>1466.49</v>
      </c>
      <c r="H63" s="13" t="s">
        <v>1965</v>
      </c>
    </row>
    <row r="64" spans="1:8" ht="15">
      <c r="A64" t="s">
        <v>1945</v>
      </c>
      <c r="B64" t="s">
        <v>1966</v>
      </c>
      <c r="C64" s="13">
        <v>223.05</v>
      </c>
      <c r="D64">
        <v>2.25</v>
      </c>
      <c r="E64">
        <v>1.02</v>
      </c>
      <c r="F64">
        <v>9.34</v>
      </c>
      <c r="G64" s="13">
        <v>899.53</v>
      </c>
      <c r="H64" s="13" t="s">
        <v>1965</v>
      </c>
    </row>
    <row r="65" spans="1:8" ht="15">
      <c r="A65" t="s">
        <v>178</v>
      </c>
      <c r="B65" t="s">
        <v>1234</v>
      </c>
      <c r="C65" s="13">
        <v>168.75</v>
      </c>
      <c r="D65">
        <v>-1.05</v>
      </c>
      <c r="E65">
        <v>-0.62</v>
      </c>
      <c r="F65">
        <v>-12.56</v>
      </c>
      <c r="G65" s="13">
        <v>9496.72</v>
      </c>
      <c r="H65" s="13" t="s">
        <v>1965</v>
      </c>
    </row>
    <row r="66" spans="1:8" ht="15">
      <c r="A66" t="s">
        <v>180</v>
      </c>
      <c r="B66" t="s">
        <v>1235</v>
      </c>
      <c r="C66" s="13">
        <v>217.7</v>
      </c>
      <c r="D66">
        <v>6.3</v>
      </c>
      <c r="E66">
        <v>2.98</v>
      </c>
      <c r="F66">
        <v>16.54</v>
      </c>
      <c r="G66" s="13">
        <v>1232.96</v>
      </c>
      <c r="H66" s="13" t="s">
        <v>1965</v>
      </c>
    </row>
    <row r="67" spans="1:8" ht="15">
      <c r="A67" t="s">
        <v>2506</v>
      </c>
      <c r="B67" t="s">
        <v>2536</v>
      </c>
      <c r="C67" s="13">
        <v>85.28</v>
      </c>
      <c r="D67">
        <v>-0.27</v>
      </c>
      <c r="E67">
        <v>-0.32</v>
      </c>
      <c r="F67">
        <v>10.32</v>
      </c>
      <c r="G67" s="13">
        <v>1209.08</v>
      </c>
      <c r="H67" s="13" t="s">
        <v>1965</v>
      </c>
    </row>
    <row r="68" spans="1:8" ht="15">
      <c r="A68" t="s">
        <v>183</v>
      </c>
      <c r="B68" t="s">
        <v>1236</v>
      </c>
      <c r="C68" s="13">
        <v>139.2</v>
      </c>
      <c r="D68">
        <v>0.2</v>
      </c>
      <c r="E68">
        <v>0.14</v>
      </c>
      <c r="F68">
        <v>-4.13</v>
      </c>
      <c r="G68" s="13">
        <v>3323.5</v>
      </c>
      <c r="H68" s="13" t="s">
        <v>1965</v>
      </c>
    </row>
    <row r="69" spans="1:8" ht="15">
      <c r="A69" t="s">
        <v>185</v>
      </c>
      <c r="B69" t="s">
        <v>1237</v>
      </c>
      <c r="C69" s="13">
        <v>1656.5</v>
      </c>
      <c r="D69">
        <v>3.5</v>
      </c>
      <c r="E69">
        <v>0.21</v>
      </c>
      <c r="F69">
        <v>3.6</v>
      </c>
      <c r="G69" s="13">
        <v>26142.34</v>
      </c>
      <c r="H69" s="13" t="s">
        <v>1965</v>
      </c>
    </row>
    <row r="70" spans="1:8" ht="15">
      <c r="A70" t="s">
        <v>188</v>
      </c>
      <c r="B70" t="s">
        <v>1238</v>
      </c>
      <c r="C70" s="13">
        <v>527.75</v>
      </c>
      <c r="D70">
        <v>3.75</v>
      </c>
      <c r="E70">
        <v>0.72</v>
      </c>
      <c r="F70">
        <v>-6.84</v>
      </c>
      <c r="G70" s="13">
        <v>3496.94</v>
      </c>
      <c r="H70" s="13" t="s">
        <v>1965</v>
      </c>
    </row>
    <row r="71" spans="1:8" ht="15">
      <c r="A71" t="s">
        <v>190</v>
      </c>
      <c r="B71" t="s">
        <v>1239</v>
      </c>
      <c r="C71" s="13">
        <v>4229.5</v>
      </c>
      <c r="D71">
        <v>45.5</v>
      </c>
      <c r="E71">
        <v>1.09</v>
      </c>
      <c r="F71">
        <v>10.26</v>
      </c>
      <c r="G71" s="13">
        <v>5497.48</v>
      </c>
      <c r="H71" s="13" t="s">
        <v>1965</v>
      </c>
    </row>
    <row r="72" spans="1:8" ht="15">
      <c r="A72" t="s">
        <v>1155</v>
      </c>
      <c r="B72" t="s">
        <v>1155</v>
      </c>
      <c r="C72" s="13">
        <v>2838.5</v>
      </c>
      <c r="D72">
        <v>4.5</v>
      </c>
      <c r="E72">
        <v>0.16</v>
      </c>
      <c r="F72">
        <v>0.98</v>
      </c>
      <c r="G72" s="13">
        <v>23705.32</v>
      </c>
      <c r="H72" s="13" t="s">
        <v>1965</v>
      </c>
    </row>
    <row r="73" spans="1:8" ht="15">
      <c r="A73" t="s">
        <v>1713</v>
      </c>
      <c r="B73" t="s">
        <v>1732</v>
      </c>
      <c r="C73" s="13">
        <v>573</v>
      </c>
      <c r="D73">
        <v>6.5</v>
      </c>
      <c r="E73">
        <v>1.15</v>
      </c>
      <c r="F73">
        <v>-0.09</v>
      </c>
      <c r="G73" s="13">
        <v>1448.78</v>
      </c>
      <c r="H73" s="13" t="s">
        <v>1965</v>
      </c>
    </row>
    <row r="74" spans="1:8" ht="15">
      <c r="A74" t="s">
        <v>2246</v>
      </c>
      <c r="B74" t="s">
        <v>2277</v>
      </c>
      <c r="C74" s="13">
        <v>360.4</v>
      </c>
      <c r="D74">
        <v>5</v>
      </c>
      <c r="E74">
        <v>1.41</v>
      </c>
      <c r="F74">
        <v>1.95</v>
      </c>
      <c r="G74" s="13">
        <v>1599.3</v>
      </c>
      <c r="H74" s="13" t="s">
        <v>1965</v>
      </c>
    </row>
    <row r="75" spans="1:8" ht="15">
      <c r="A75" t="s">
        <v>2333</v>
      </c>
      <c r="B75" t="s">
        <v>2481</v>
      </c>
      <c r="C75" s="13">
        <v>195.15</v>
      </c>
      <c r="D75">
        <v>-0.75</v>
      </c>
      <c r="E75">
        <v>-0.38</v>
      </c>
      <c r="F75">
        <v>-30.3</v>
      </c>
      <c r="G75" s="13">
        <v>3823.68</v>
      </c>
      <c r="H75" s="13" t="s">
        <v>1965</v>
      </c>
    </row>
    <row r="76" spans="1:8" ht="15">
      <c r="A76" t="s">
        <v>194</v>
      </c>
      <c r="B76" t="s">
        <v>1240</v>
      </c>
      <c r="C76" s="13">
        <v>430.65</v>
      </c>
      <c r="D76">
        <v>2.25</v>
      </c>
      <c r="E76">
        <v>0.53</v>
      </c>
      <c r="F76">
        <v>0.41</v>
      </c>
      <c r="G76" s="13">
        <v>1474.06</v>
      </c>
      <c r="H76" s="13" t="s">
        <v>1965</v>
      </c>
    </row>
    <row r="77" spans="1:8" ht="15">
      <c r="A77" t="s">
        <v>197</v>
      </c>
      <c r="B77" t="s">
        <v>1241</v>
      </c>
      <c r="C77" s="13">
        <v>3095.5</v>
      </c>
      <c r="D77">
        <v>15.5</v>
      </c>
      <c r="E77">
        <v>0.5</v>
      </c>
      <c r="F77">
        <v>3.53</v>
      </c>
      <c r="G77" s="13">
        <v>1567.7</v>
      </c>
      <c r="H77" s="13" t="s">
        <v>1965</v>
      </c>
    </row>
    <row r="78" spans="1:8" ht="15">
      <c r="A78" t="s">
        <v>2247</v>
      </c>
      <c r="B78" t="s">
        <v>2247</v>
      </c>
      <c r="C78" s="13">
        <v>316.05</v>
      </c>
      <c r="D78">
        <v>1.05</v>
      </c>
      <c r="E78">
        <v>0.33</v>
      </c>
      <c r="F78">
        <v>2.25</v>
      </c>
      <c r="G78" s="13">
        <v>2783.36</v>
      </c>
      <c r="H78" s="13" t="s">
        <v>1965</v>
      </c>
    </row>
    <row r="79" spans="1:8" ht="15">
      <c r="A79" t="s">
        <v>1899</v>
      </c>
      <c r="B79" t="s">
        <v>1901</v>
      </c>
      <c r="C79" s="13">
        <v>173</v>
      </c>
      <c r="D79">
        <v>-0.4</v>
      </c>
      <c r="E79">
        <v>-0.23</v>
      </c>
      <c r="F79">
        <v>-10.46</v>
      </c>
      <c r="G79" s="13">
        <v>2008.03</v>
      </c>
      <c r="H79" s="13" t="s">
        <v>1965</v>
      </c>
    </row>
    <row r="80" spans="1:8" ht="15">
      <c r="A80" t="s">
        <v>1714</v>
      </c>
      <c r="B80" t="s">
        <v>1714</v>
      </c>
      <c r="C80" s="13">
        <v>7182.5</v>
      </c>
      <c r="D80">
        <v>42.5</v>
      </c>
      <c r="E80">
        <v>0.6</v>
      </c>
      <c r="F80">
        <v>-1.34</v>
      </c>
      <c r="G80" s="13">
        <v>6368.67</v>
      </c>
      <c r="H80" s="13" t="s">
        <v>1965</v>
      </c>
    </row>
    <row r="81" spans="1:8" ht="15">
      <c r="A81" t="s">
        <v>1931</v>
      </c>
      <c r="B81" t="s">
        <v>1941</v>
      </c>
      <c r="C81" s="13">
        <v>618.75</v>
      </c>
      <c r="D81">
        <v>11.25</v>
      </c>
      <c r="E81">
        <v>1.85</v>
      </c>
      <c r="F81">
        <v>0.45</v>
      </c>
      <c r="G81" s="13">
        <v>858.89</v>
      </c>
      <c r="H81" s="13" t="s">
        <v>1965</v>
      </c>
    </row>
    <row r="82" spans="1:8" ht="15">
      <c r="A82" t="s">
        <v>200</v>
      </c>
      <c r="B82" t="s">
        <v>1242</v>
      </c>
      <c r="C82" s="13">
        <v>2572.25</v>
      </c>
      <c r="D82">
        <v>0.25</v>
      </c>
      <c r="E82">
        <v>0.01</v>
      </c>
      <c r="F82">
        <v>4.31</v>
      </c>
      <c r="G82" s="13">
        <v>64536.6</v>
      </c>
      <c r="H82" s="13" t="s">
        <v>1965</v>
      </c>
    </row>
    <row r="83" spans="1:8" ht="15">
      <c r="A83" t="s">
        <v>203</v>
      </c>
      <c r="B83" t="s">
        <v>1243</v>
      </c>
      <c r="C83" s="13">
        <v>6210</v>
      </c>
      <c r="D83">
        <v>15</v>
      </c>
      <c r="E83">
        <v>0.24</v>
      </c>
      <c r="F83">
        <v>7.07</v>
      </c>
      <c r="G83" s="13">
        <v>1009.5</v>
      </c>
      <c r="H83" s="13" t="s">
        <v>1965</v>
      </c>
    </row>
    <row r="84" spans="1:8" ht="15">
      <c r="A84" t="s">
        <v>1657</v>
      </c>
      <c r="B84" t="s">
        <v>1838</v>
      </c>
      <c r="C84" s="13">
        <v>374.9</v>
      </c>
      <c r="D84">
        <v>3.2</v>
      </c>
      <c r="E84">
        <v>0.86</v>
      </c>
      <c r="F84">
        <v>3.79</v>
      </c>
      <c r="G84" s="13">
        <v>5110.88</v>
      </c>
      <c r="H84" s="13" t="s">
        <v>1965</v>
      </c>
    </row>
    <row r="85" spans="1:8" ht="15">
      <c r="A85" t="s">
        <v>206</v>
      </c>
      <c r="B85" t="s">
        <v>1244</v>
      </c>
      <c r="C85" s="13">
        <v>2665.5</v>
      </c>
      <c r="D85">
        <v>-10.5</v>
      </c>
      <c r="E85">
        <v>-0.39</v>
      </c>
      <c r="F85">
        <v>-3.63</v>
      </c>
      <c r="G85" s="13">
        <v>2982.56</v>
      </c>
      <c r="H85" s="13" t="s">
        <v>1965</v>
      </c>
    </row>
    <row r="86" spans="1:8" ht="15">
      <c r="A86" t="s">
        <v>209</v>
      </c>
      <c r="B86" t="s">
        <v>1245</v>
      </c>
      <c r="C86" s="13">
        <v>735</v>
      </c>
      <c r="D86">
        <v>3</v>
      </c>
      <c r="E86">
        <v>0.41</v>
      </c>
      <c r="F86">
        <v>3.01</v>
      </c>
      <c r="G86" s="13">
        <v>1476.52</v>
      </c>
      <c r="H86" s="13" t="s">
        <v>1965</v>
      </c>
    </row>
    <row r="87" spans="1:8" ht="15">
      <c r="A87" t="s">
        <v>211</v>
      </c>
      <c r="B87" t="s">
        <v>1846</v>
      </c>
      <c r="C87" s="13">
        <v>339.75</v>
      </c>
      <c r="D87">
        <v>4.05</v>
      </c>
      <c r="E87">
        <v>1.21</v>
      </c>
      <c r="F87">
        <v>11.25</v>
      </c>
      <c r="G87" s="13">
        <v>1643.76</v>
      </c>
      <c r="H87" s="13" t="s">
        <v>1965</v>
      </c>
    </row>
    <row r="88" spans="1:8" ht="15">
      <c r="A88" t="s">
        <v>1404</v>
      </c>
      <c r="B88" t="s">
        <v>1419</v>
      </c>
      <c r="C88" s="13">
        <v>2102</v>
      </c>
      <c r="D88">
        <v>46</v>
      </c>
      <c r="E88">
        <v>2.24</v>
      </c>
      <c r="F88">
        <v>1.64</v>
      </c>
      <c r="G88" s="13">
        <v>1920.39</v>
      </c>
      <c r="H88" s="13" t="s">
        <v>1965</v>
      </c>
    </row>
    <row r="89" spans="1:8" ht="15">
      <c r="A89" t="s">
        <v>1116</v>
      </c>
      <c r="B89" t="s">
        <v>1246</v>
      </c>
      <c r="C89" s="13">
        <v>1089.5</v>
      </c>
      <c r="D89">
        <v>10.5</v>
      </c>
      <c r="E89">
        <v>0.97</v>
      </c>
      <c r="F89">
        <v>2.3</v>
      </c>
      <c r="G89" s="13">
        <v>1221.86</v>
      </c>
      <c r="H89" s="13" t="s">
        <v>1965</v>
      </c>
    </row>
    <row r="90" spans="1:8" ht="15">
      <c r="A90" t="s">
        <v>214</v>
      </c>
      <c r="B90" t="s">
        <v>1247</v>
      </c>
      <c r="C90" s="13">
        <v>287.65</v>
      </c>
      <c r="D90">
        <v>9.85</v>
      </c>
      <c r="E90">
        <v>3.55</v>
      </c>
      <c r="F90">
        <v>-8.19</v>
      </c>
      <c r="G90" s="13">
        <v>1130.26</v>
      </c>
      <c r="H90" s="13" t="s">
        <v>1965</v>
      </c>
    </row>
    <row r="91" spans="1:8" ht="15">
      <c r="A91" t="s">
        <v>217</v>
      </c>
      <c r="B91" t="s">
        <v>1248</v>
      </c>
      <c r="C91" s="13">
        <v>2451</v>
      </c>
      <c r="D91">
        <v>28</v>
      </c>
      <c r="E91">
        <v>1.16</v>
      </c>
      <c r="F91">
        <v>5.69</v>
      </c>
      <c r="G91" s="13">
        <v>1209.84</v>
      </c>
      <c r="H91" s="13" t="s">
        <v>1965</v>
      </c>
    </row>
    <row r="92" spans="1:8" ht="15">
      <c r="A92" t="s">
        <v>220</v>
      </c>
      <c r="B92" t="s">
        <v>1249</v>
      </c>
      <c r="C92" s="13">
        <v>698.25</v>
      </c>
      <c r="D92">
        <v>3.75</v>
      </c>
      <c r="E92">
        <v>0.54</v>
      </c>
      <c r="F92">
        <v>9.36</v>
      </c>
      <c r="G92" s="13">
        <v>3066.69</v>
      </c>
      <c r="H92" s="13" t="s">
        <v>1965</v>
      </c>
    </row>
    <row r="93" spans="1:8" ht="15">
      <c r="A93" t="s">
        <v>223</v>
      </c>
      <c r="B93" t="s">
        <v>1250</v>
      </c>
      <c r="C93" s="13">
        <v>718</v>
      </c>
      <c r="D93">
        <v>6</v>
      </c>
      <c r="E93">
        <v>0.84</v>
      </c>
      <c r="F93">
        <v>2.72</v>
      </c>
      <c r="G93" s="13">
        <v>1393.15</v>
      </c>
      <c r="H93" s="13" t="s">
        <v>1965</v>
      </c>
    </row>
    <row r="94" spans="1:8" ht="15">
      <c r="A94" t="s">
        <v>226</v>
      </c>
      <c r="B94" t="s">
        <v>1251</v>
      </c>
      <c r="C94" s="13">
        <v>289.9</v>
      </c>
      <c r="D94">
        <v>5.6</v>
      </c>
      <c r="E94">
        <v>1.97</v>
      </c>
      <c r="F94">
        <v>5.19</v>
      </c>
      <c r="G94" s="13">
        <v>1318.72</v>
      </c>
      <c r="H94" s="13" t="s">
        <v>1965</v>
      </c>
    </row>
    <row r="95" spans="1:8" ht="15">
      <c r="A95" t="s">
        <v>229</v>
      </c>
      <c r="B95" t="s">
        <v>1252</v>
      </c>
      <c r="C95" s="13">
        <v>1867.5</v>
      </c>
      <c r="D95">
        <v>1.5</v>
      </c>
      <c r="E95">
        <v>0.08</v>
      </c>
      <c r="F95">
        <v>11.89</v>
      </c>
      <c r="G95" s="13">
        <v>714.36</v>
      </c>
      <c r="H95" s="13" t="s">
        <v>1965</v>
      </c>
    </row>
    <row r="96" spans="1:8" ht="15">
      <c r="A96" t="s">
        <v>231</v>
      </c>
      <c r="B96" t="s">
        <v>1253</v>
      </c>
      <c r="C96" s="13">
        <v>194.15</v>
      </c>
      <c r="D96">
        <v>0.55</v>
      </c>
      <c r="E96">
        <v>0.28</v>
      </c>
      <c r="F96">
        <v>15.57</v>
      </c>
      <c r="G96" s="13">
        <v>3200.11</v>
      </c>
      <c r="H96" s="13" t="s">
        <v>1965</v>
      </c>
    </row>
    <row r="97" spans="1:8" ht="15">
      <c r="A97" t="s">
        <v>2635</v>
      </c>
      <c r="B97" t="s">
        <v>3112</v>
      </c>
      <c r="C97" s="13">
        <v>303.8</v>
      </c>
      <c r="D97">
        <v>0.9</v>
      </c>
      <c r="E97">
        <v>0.3</v>
      </c>
      <c r="F97">
        <v>1.57</v>
      </c>
      <c r="G97" s="13">
        <v>1103.83</v>
      </c>
      <c r="H97" s="13" t="s">
        <v>1965</v>
      </c>
    </row>
    <row r="98" spans="1:8" ht="15">
      <c r="A98" t="s">
        <v>234</v>
      </c>
      <c r="B98" t="s">
        <v>1254</v>
      </c>
      <c r="C98" s="13">
        <v>1159.5</v>
      </c>
      <c r="D98">
        <v>3.5</v>
      </c>
      <c r="E98">
        <v>0.3</v>
      </c>
      <c r="F98">
        <v>1</v>
      </c>
      <c r="G98" s="13">
        <v>1261.22</v>
      </c>
      <c r="H98" s="13" t="s">
        <v>1965</v>
      </c>
    </row>
    <row r="99" spans="1:8" ht="15">
      <c r="A99" t="s">
        <v>1717</v>
      </c>
      <c r="B99" t="s">
        <v>1734</v>
      </c>
      <c r="C99" s="13">
        <v>538.75</v>
      </c>
      <c r="D99">
        <v>6.75</v>
      </c>
      <c r="E99">
        <v>1.27</v>
      </c>
      <c r="F99">
        <v>-2.93</v>
      </c>
      <c r="G99" s="13">
        <v>1398.92</v>
      </c>
      <c r="H99" s="13" t="s">
        <v>1965</v>
      </c>
    </row>
    <row r="100" spans="1:8" ht="15">
      <c r="A100" t="s">
        <v>1720</v>
      </c>
      <c r="B100" t="s">
        <v>1832</v>
      </c>
      <c r="C100" s="13">
        <v>270.1</v>
      </c>
      <c r="D100">
        <v>1.6</v>
      </c>
      <c r="E100">
        <v>0.6</v>
      </c>
      <c r="F100">
        <v>-4.86</v>
      </c>
      <c r="G100" s="13">
        <v>1122.22</v>
      </c>
      <c r="H100" s="13" t="s">
        <v>1965</v>
      </c>
    </row>
    <row r="101" spans="1:8" ht="15">
      <c r="A101" t="s">
        <v>1742</v>
      </c>
      <c r="B101" t="s">
        <v>1757</v>
      </c>
      <c r="C101" s="13">
        <v>284.9</v>
      </c>
      <c r="D101">
        <v>2.3</v>
      </c>
      <c r="E101">
        <v>0.81</v>
      </c>
      <c r="F101">
        <v>7.15</v>
      </c>
      <c r="G101" s="13">
        <v>1216.8</v>
      </c>
      <c r="H101" s="13" t="s">
        <v>1965</v>
      </c>
    </row>
    <row r="102" spans="1:8" ht="15">
      <c r="A102" t="s">
        <v>1156</v>
      </c>
      <c r="B102" t="s">
        <v>1678</v>
      </c>
      <c r="C102" s="13">
        <v>298.85</v>
      </c>
      <c r="D102">
        <v>10.35</v>
      </c>
      <c r="E102">
        <v>3.59</v>
      </c>
      <c r="F102">
        <v>-3.78</v>
      </c>
      <c r="G102" s="13">
        <v>4131.47</v>
      </c>
      <c r="H102" s="13" t="s">
        <v>1965</v>
      </c>
    </row>
    <row r="103" spans="1:8" ht="15">
      <c r="A103" t="s">
        <v>237</v>
      </c>
      <c r="B103" t="s">
        <v>1255</v>
      </c>
      <c r="C103" s="13">
        <v>1587.5</v>
      </c>
      <c r="D103">
        <v>1.5</v>
      </c>
      <c r="E103">
        <v>0.09</v>
      </c>
      <c r="F103">
        <v>5.34</v>
      </c>
      <c r="G103" s="13">
        <v>14687.36</v>
      </c>
      <c r="H103" s="13" t="s">
        <v>1965</v>
      </c>
    </row>
    <row r="104" spans="1:8" ht="15">
      <c r="A104" t="s">
        <v>239</v>
      </c>
      <c r="B104" t="s">
        <v>1256</v>
      </c>
      <c r="C104" s="13">
        <v>1350.5</v>
      </c>
      <c r="D104">
        <v>11.5</v>
      </c>
      <c r="E104">
        <v>0.86</v>
      </c>
      <c r="F104">
        <v>5.51</v>
      </c>
      <c r="G104" s="13">
        <v>5318.62</v>
      </c>
      <c r="H104" s="13" t="s">
        <v>1965</v>
      </c>
    </row>
    <row r="105" spans="1:8" ht="15">
      <c r="A105" t="s">
        <v>241</v>
      </c>
      <c r="B105" t="s">
        <v>1670</v>
      </c>
      <c r="C105" s="13">
        <v>142.65</v>
      </c>
      <c r="D105">
        <v>0.15</v>
      </c>
      <c r="E105">
        <v>0.11</v>
      </c>
      <c r="F105">
        <v>-4.84</v>
      </c>
      <c r="G105" s="13">
        <v>1139.1</v>
      </c>
      <c r="H105" s="13" t="s">
        <v>1965</v>
      </c>
    </row>
    <row r="106" spans="1:8" ht="15">
      <c r="A106" t="s">
        <v>244</v>
      </c>
      <c r="B106" t="s">
        <v>1257</v>
      </c>
      <c r="C106" s="13">
        <v>233.8</v>
      </c>
      <c r="D106">
        <v>0.7</v>
      </c>
      <c r="E106">
        <v>0.3</v>
      </c>
      <c r="F106">
        <v>5.08</v>
      </c>
      <c r="G106" s="13">
        <v>1285.81</v>
      </c>
      <c r="H106" s="13" t="s">
        <v>1965</v>
      </c>
    </row>
    <row r="107" spans="1:8" ht="15">
      <c r="A107" t="s">
        <v>2510</v>
      </c>
      <c r="B107" t="s">
        <v>2537</v>
      </c>
      <c r="C107" s="13">
        <v>980.75</v>
      </c>
      <c r="D107">
        <v>4.75</v>
      </c>
      <c r="E107">
        <v>0.49</v>
      </c>
      <c r="F107">
        <v>0.23</v>
      </c>
      <c r="G107" s="13">
        <v>1049.37</v>
      </c>
      <c r="H107" s="13" t="s">
        <v>1965</v>
      </c>
    </row>
    <row r="108" spans="1:8" ht="15">
      <c r="A108" t="s">
        <v>247</v>
      </c>
      <c r="B108" t="s">
        <v>1258</v>
      </c>
      <c r="C108" s="13">
        <v>2305.5</v>
      </c>
      <c r="D108">
        <v>29.5</v>
      </c>
      <c r="E108">
        <v>1.3</v>
      </c>
      <c r="F108">
        <v>3.85</v>
      </c>
      <c r="G108" s="13">
        <v>881.2</v>
      </c>
      <c r="H108" s="13" t="s">
        <v>1965</v>
      </c>
    </row>
    <row r="109" spans="1:8" ht="15">
      <c r="A109" t="s">
        <v>2596</v>
      </c>
      <c r="B109" t="s">
        <v>3113</v>
      </c>
      <c r="C109" s="13">
        <v>5330</v>
      </c>
      <c r="D109">
        <v>65</v>
      </c>
      <c r="E109">
        <v>1.23</v>
      </c>
      <c r="F109">
        <v>9.58</v>
      </c>
      <c r="G109" s="13">
        <v>13266.71</v>
      </c>
      <c r="H109" s="13" t="s">
        <v>1965</v>
      </c>
    </row>
    <row r="110" spans="1:8" ht="15">
      <c r="A110" t="s">
        <v>249</v>
      </c>
      <c r="B110" t="s">
        <v>1259</v>
      </c>
      <c r="C110" s="13">
        <v>227.65</v>
      </c>
      <c r="D110">
        <v>1.65</v>
      </c>
      <c r="E110">
        <v>0.73</v>
      </c>
      <c r="F110">
        <v>2.13</v>
      </c>
      <c r="G110" s="13">
        <v>938.36</v>
      </c>
      <c r="H110" s="13" t="s">
        <v>1965</v>
      </c>
    </row>
    <row r="111" spans="1:8" ht="15">
      <c r="A111" t="s">
        <v>252</v>
      </c>
      <c r="B111" t="s">
        <v>1260</v>
      </c>
      <c r="C111" s="13">
        <v>112.65</v>
      </c>
      <c r="D111">
        <v>2.65</v>
      </c>
      <c r="E111">
        <v>2.41</v>
      </c>
      <c r="F111">
        <v>-3.55</v>
      </c>
      <c r="G111" s="13">
        <v>1329.97</v>
      </c>
      <c r="H111" s="13" t="s">
        <v>1965</v>
      </c>
    </row>
    <row r="112" spans="1:8" ht="15">
      <c r="A112" t="s">
        <v>2000</v>
      </c>
      <c r="B112" t="s">
        <v>2006</v>
      </c>
      <c r="C112" s="13">
        <v>758.25</v>
      </c>
      <c r="D112">
        <v>0.25</v>
      </c>
      <c r="E112">
        <v>0.03</v>
      </c>
      <c r="F112">
        <v>1.85</v>
      </c>
      <c r="G112" s="13">
        <v>1211.64</v>
      </c>
      <c r="H112" s="13" t="s">
        <v>1965</v>
      </c>
    </row>
    <row r="113" spans="1:8" ht="15">
      <c r="A113" t="s">
        <v>255</v>
      </c>
      <c r="B113" t="s">
        <v>1261</v>
      </c>
      <c r="C113" s="13">
        <v>626.5</v>
      </c>
      <c r="D113">
        <v>4.5</v>
      </c>
      <c r="E113">
        <v>0.72</v>
      </c>
      <c r="F113">
        <v>2.12</v>
      </c>
      <c r="G113" s="13">
        <v>3375.3</v>
      </c>
      <c r="H113" s="13" t="s">
        <v>1965</v>
      </c>
    </row>
    <row r="114" spans="1:8" ht="15">
      <c r="A114" t="s">
        <v>258</v>
      </c>
      <c r="B114" t="s">
        <v>1262</v>
      </c>
      <c r="C114" s="13">
        <v>1312.5</v>
      </c>
      <c r="D114">
        <v>10.5</v>
      </c>
      <c r="E114">
        <v>0.81</v>
      </c>
      <c r="F114">
        <v>-7.18</v>
      </c>
      <c r="G114" s="13">
        <v>9594.36</v>
      </c>
      <c r="H114" s="13" t="s">
        <v>1965</v>
      </c>
    </row>
    <row r="115" spans="1:8" ht="15">
      <c r="A115" t="s">
        <v>2285</v>
      </c>
      <c r="B115" t="s">
        <v>2319</v>
      </c>
      <c r="C115" s="13">
        <v>1590</v>
      </c>
      <c r="D115">
        <v>34</v>
      </c>
      <c r="E115">
        <v>2.19</v>
      </c>
      <c r="F115">
        <v>2.45</v>
      </c>
      <c r="G115" s="13">
        <v>782.68</v>
      </c>
      <c r="H115" s="13" t="s">
        <v>1965</v>
      </c>
    </row>
    <row r="116" spans="1:8" ht="15">
      <c r="A116" t="s">
        <v>2336</v>
      </c>
      <c r="B116" t="s">
        <v>2371</v>
      </c>
      <c r="C116" s="13">
        <v>267.75</v>
      </c>
      <c r="D116">
        <v>13.55</v>
      </c>
      <c r="E116">
        <v>5.33</v>
      </c>
      <c r="F116">
        <v>-8.96</v>
      </c>
      <c r="G116" s="13">
        <v>1496.28</v>
      </c>
      <c r="H116" s="13" t="s">
        <v>1965</v>
      </c>
    </row>
    <row r="117" spans="1:8" ht="15">
      <c r="A117" t="s">
        <v>2072</v>
      </c>
      <c r="B117" t="s">
        <v>2082</v>
      </c>
      <c r="C117" s="13">
        <v>122.7</v>
      </c>
      <c r="D117">
        <v>0.29</v>
      </c>
      <c r="E117">
        <v>0.24</v>
      </c>
      <c r="F117">
        <v>-2.23</v>
      </c>
      <c r="G117" s="13">
        <v>970.52</v>
      </c>
      <c r="H117" s="13" t="s">
        <v>1965</v>
      </c>
    </row>
    <row r="118" spans="1:8" ht="15">
      <c r="A118" t="s">
        <v>1117</v>
      </c>
      <c r="B118" t="s">
        <v>1263</v>
      </c>
      <c r="C118" s="13">
        <v>1221.5</v>
      </c>
      <c r="D118">
        <v>1.5</v>
      </c>
      <c r="E118">
        <v>0.12</v>
      </c>
      <c r="F118">
        <v>-10.97</v>
      </c>
      <c r="G118" s="13">
        <v>1011.27</v>
      </c>
      <c r="H118" s="13" t="s">
        <v>1965</v>
      </c>
    </row>
    <row r="119" spans="1:8" ht="15">
      <c r="A119" t="s">
        <v>261</v>
      </c>
      <c r="B119" t="s">
        <v>259</v>
      </c>
      <c r="C119" s="13">
        <v>292.45</v>
      </c>
      <c r="D119">
        <v>11.45</v>
      </c>
      <c r="E119">
        <v>4.07</v>
      </c>
      <c r="F119">
        <v>4.86</v>
      </c>
      <c r="G119" s="13">
        <v>4359.98</v>
      </c>
      <c r="H119" s="13" t="s">
        <v>1965</v>
      </c>
    </row>
    <row r="120" spans="1:8" ht="15">
      <c r="A120" t="s">
        <v>1805</v>
      </c>
      <c r="B120" t="s">
        <v>1833</v>
      </c>
      <c r="C120" s="13">
        <v>833.75</v>
      </c>
      <c r="D120">
        <v>11.25</v>
      </c>
      <c r="E120">
        <v>1.37</v>
      </c>
      <c r="F120">
        <v>0.27</v>
      </c>
      <c r="G120" s="13">
        <v>1949.13</v>
      </c>
      <c r="H120" s="13" t="s">
        <v>1965</v>
      </c>
    </row>
    <row r="121" spans="1:8" ht="15">
      <c r="A121" t="s">
        <v>262</v>
      </c>
      <c r="B121" t="s">
        <v>262</v>
      </c>
      <c r="C121" s="13">
        <v>319.4</v>
      </c>
      <c r="D121">
        <v>2.4</v>
      </c>
      <c r="E121">
        <v>0.76</v>
      </c>
      <c r="F121">
        <v>-8.32</v>
      </c>
      <c r="G121" s="13">
        <v>5444.4</v>
      </c>
      <c r="H121" s="13" t="s">
        <v>1965</v>
      </c>
    </row>
    <row r="122" spans="1:8" ht="15">
      <c r="A122" t="s">
        <v>265</v>
      </c>
      <c r="B122" t="s">
        <v>1970</v>
      </c>
      <c r="C122" s="13">
        <v>371.08</v>
      </c>
      <c r="D122">
        <v>8.08</v>
      </c>
      <c r="E122">
        <v>2.23</v>
      </c>
      <c r="F122">
        <v>5.78</v>
      </c>
      <c r="G122" s="13">
        <v>52252.91</v>
      </c>
      <c r="H122" s="13" t="s">
        <v>1965</v>
      </c>
    </row>
    <row r="123" spans="1:8" ht="15">
      <c r="A123" t="s">
        <v>1745</v>
      </c>
      <c r="B123" t="s">
        <v>1758</v>
      </c>
      <c r="C123" s="13">
        <v>193.6</v>
      </c>
      <c r="D123">
        <v>0.8</v>
      </c>
      <c r="E123">
        <v>0.41</v>
      </c>
      <c r="F123">
        <v>6.37</v>
      </c>
      <c r="G123" s="13">
        <v>1361.91</v>
      </c>
      <c r="H123" s="13" t="s">
        <v>1965</v>
      </c>
    </row>
    <row r="124" spans="1:8" ht="15">
      <c r="A124" t="s">
        <v>268</v>
      </c>
      <c r="B124" t="s">
        <v>1264</v>
      </c>
      <c r="C124" s="13">
        <v>543</v>
      </c>
      <c r="D124">
        <v>2</v>
      </c>
      <c r="E124">
        <v>0.37</v>
      </c>
      <c r="F124">
        <v>-1.45</v>
      </c>
      <c r="G124" s="13">
        <v>1676.97</v>
      </c>
      <c r="H124" s="13" t="s">
        <v>1965</v>
      </c>
    </row>
    <row r="125" spans="1:8" ht="15">
      <c r="A125" t="s">
        <v>271</v>
      </c>
      <c r="B125" t="s">
        <v>1265</v>
      </c>
      <c r="C125" s="13">
        <v>2378</v>
      </c>
      <c r="D125">
        <v>27</v>
      </c>
      <c r="E125">
        <v>1.15</v>
      </c>
      <c r="F125">
        <v>12.17</v>
      </c>
      <c r="G125" s="13">
        <v>1438.21</v>
      </c>
      <c r="H125" s="13" t="s">
        <v>1965</v>
      </c>
    </row>
    <row r="126" spans="1:8" ht="15">
      <c r="A126" t="s">
        <v>274</v>
      </c>
      <c r="B126" t="s">
        <v>1266</v>
      </c>
      <c r="C126" s="13">
        <v>1784.5</v>
      </c>
      <c r="D126">
        <v>14.5</v>
      </c>
      <c r="E126">
        <v>0.82</v>
      </c>
      <c r="F126">
        <v>4.3</v>
      </c>
      <c r="G126" s="13">
        <v>763.01</v>
      </c>
      <c r="H126" s="13" t="s">
        <v>1965</v>
      </c>
    </row>
    <row r="127" spans="1:8" ht="15">
      <c r="A127" t="s">
        <v>276</v>
      </c>
      <c r="B127" t="s">
        <v>1735</v>
      </c>
      <c r="C127" s="13">
        <v>619.75</v>
      </c>
      <c r="D127">
        <v>-1.75</v>
      </c>
      <c r="E127">
        <v>-0.28</v>
      </c>
      <c r="F127">
        <v>1.27</v>
      </c>
      <c r="G127" s="13">
        <v>2030.63</v>
      </c>
      <c r="H127" s="13" t="s">
        <v>1965</v>
      </c>
    </row>
    <row r="128" spans="1:8" ht="15">
      <c r="A128" t="s">
        <v>1947</v>
      </c>
      <c r="B128" t="s">
        <v>1967</v>
      </c>
      <c r="C128" s="13">
        <v>1290.5</v>
      </c>
      <c r="D128">
        <v>16.5</v>
      </c>
      <c r="E128">
        <v>1.3</v>
      </c>
      <c r="F128">
        <v>3.24</v>
      </c>
      <c r="G128" s="13">
        <v>1288.73</v>
      </c>
      <c r="H128" s="13" t="s">
        <v>1965</v>
      </c>
    </row>
    <row r="129" spans="1:8" ht="15">
      <c r="A129" t="s">
        <v>279</v>
      </c>
      <c r="B129" t="s">
        <v>1267</v>
      </c>
      <c r="C129" s="13">
        <v>280.75</v>
      </c>
      <c r="D129">
        <v>2.35</v>
      </c>
      <c r="E129">
        <v>0.84</v>
      </c>
      <c r="F129">
        <v>4.99</v>
      </c>
      <c r="G129" s="13">
        <v>1161.22</v>
      </c>
      <c r="H129" s="13" t="s">
        <v>1965</v>
      </c>
    </row>
    <row r="130" spans="1:8" ht="15">
      <c r="A130" t="s">
        <v>282</v>
      </c>
      <c r="B130" t="s">
        <v>1268</v>
      </c>
      <c r="C130" s="13">
        <v>1362.75</v>
      </c>
      <c r="D130">
        <v>5.25</v>
      </c>
      <c r="E130">
        <v>0.39</v>
      </c>
      <c r="F130">
        <v>-10.37</v>
      </c>
      <c r="G130" s="13">
        <v>66770.42</v>
      </c>
      <c r="H130" s="13" t="s">
        <v>1965</v>
      </c>
    </row>
    <row r="131" spans="1:8" ht="15">
      <c r="A131" t="s">
        <v>285</v>
      </c>
      <c r="B131" t="s">
        <v>1759</v>
      </c>
      <c r="C131" s="13">
        <v>708</v>
      </c>
      <c r="D131">
        <v>2</v>
      </c>
      <c r="E131">
        <v>0.28</v>
      </c>
      <c r="F131">
        <v>3.36</v>
      </c>
      <c r="G131" s="13">
        <v>952.84</v>
      </c>
      <c r="H131" s="13" t="s">
        <v>1965</v>
      </c>
    </row>
    <row r="132" spans="1:8" ht="15">
      <c r="A132" t="s">
        <v>2304</v>
      </c>
      <c r="B132" t="s">
        <v>2320</v>
      </c>
      <c r="C132" s="13">
        <v>950.25</v>
      </c>
      <c r="D132">
        <v>12.75</v>
      </c>
      <c r="E132">
        <v>1.36</v>
      </c>
      <c r="F132">
        <v>14.76</v>
      </c>
      <c r="G132" s="13">
        <v>2818.76</v>
      </c>
      <c r="H132" s="13" t="s">
        <v>1965</v>
      </c>
    </row>
    <row r="133" spans="1:8" ht="15">
      <c r="A133" t="s">
        <v>288</v>
      </c>
      <c r="B133" t="s">
        <v>1269</v>
      </c>
      <c r="C133" s="13">
        <v>187.05</v>
      </c>
      <c r="D133">
        <v>0.65</v>
      </c>
      <c r="E133">
        <v>0.35</v>
      </c>
      <c r="F133">
        <v>-2.32</v>
      </c>
      <c r="G133" s="13">
        <v>2699.43</v>
      </c>
      <c r="H133" s="13" t="s">
        <v>1965</v>
      </c>
    </row>
    <row r="134" spans="1:8" ht="15">
      <c r="A134" t="s">
        <v>291</v>
      </c>
      <c r="B134" t="s">
        <v>1270</v>
      </c>
      <c r="C134" s="13">
        <v>330.4</v>
      </c>
      <c r="D134">
        <v>-0.1</v>
      </c>
      <c r="E134">
        <v>-0.03</v>
      </c>
      <c r="F134">
        <v>-5.87</v>
      </c>
      <c r="G134" s="13">
        <v>658.08</v>
      </c>
      <c r="H134" s="13" t="s">
        <v>1965</v>
      </c>
    </row>
    <row r="135" spans="1:8" ht="15">
      <c r="A135" t="s">
        <v>294</v>
      </c>
      <c r="B135" t="s">
        <v>1397</v>
      </c>
      <c r="C135" s="13">
        <v>156.05</v>
      </c>
      <c r="D135">
        <v>0.15</v>
      </c>
      <c r="E135">
        <v>0.1</v>
      </c>
      <c r="F135">
        <v>0.42</v>
      </c>
      <c r="G135" s="13">
        <v>2787.95</v>
      </c>
      <c r="H135" s="13" t="s">
        <v>1965</v>
      </c>
    </row>
    <row r="136" spans="1:8" ht="15">
      <c r="A136" t="s">
        <v>297</v>
      </c>
      <c r="B136" t="s">
        <v>1271</v>
      </c>
      <c r="C136" s="13">
        <v>1188</v>
      </c>
      <c r="D136">
        <v>24</v>
      </c>
      <c r="E136">
        <v>2.06</v>
      </c>
      <c r="F136">
        <v>-0.83</v>
      </c>
      <c r="G136" s="13">
        <v>2801.18</v>
      </c>
      <c r="H136" s="13" t="s">
        <v>1965</v>
      </c>
    </row>
    <row r="137" spans="1:8" ht="15">
      <c r="A137" t="s">
        <v>2252</v>
      </c>
      <c r="B137" t="s">
        <v>2278</v>
      </c>
      <c r="C137" s="13">
        <v>1334.5</v>
      </c>
      <c r="D137">
        <v>12.5</v>
      </c>
      <c r="E137">
        <v>0.95</v>
      </c>
      <c r="F137">
        <v>5.83</v>
      </c>
      <c r="G137" s="13">
        <v>1040.2</v>
      </c>
      <c r="H137" s="13" t="s">
        <v>1965</v>
      </c>
    </row>
    <row r="138" spans="1:8" ht="15">
      <c r="A138" t="s">
        <v>300</v>
      </c>
      <c r="B138" t="s">
        <v>1272</v>
      </c>
      <c r="C138" s="13">
        <v>1581</v>
      </c>
      <c r="D138">
        <v>-1</v>
      </c>
      <c r="E138">
        <v>-0.06</v>
      </c>
      <c r="F138">
        <v>7.19</v>
      </c>
      <c r="G138" s="13">
        <v>7503.72</v>
      </c>
      <c r="H138" s="13" t="s">
        <v>1965</v>
      </c>
    </row>
    <row r="139" spans="1:8" ht="15">
      <c r="A139" t="s">
        <v>303</v>
      </c>
      <c r="B139" t="s">
        <v>1273</v>
      </c>
      <c r="C139" s="13">
        <v>1226.5</v>
      </c>
      <c r="D139">
        <v>44.5</v>
      </c>
      <c r="E139">
        <v>3.76</v>
      </c>
      <c r="F139">
        <v>8.35</v>
      </c>
      <c r="G139" s="13">
        <v>4487.36</v>
      </c>
      <c r="H139" s="13" t="s">
        <v>1965</v>
      </c>
    </row>
    <row r="140" spans="1:8" ht="15">
      <c r="A140" t="s">
        <v>306</v>
      </c>
      <c r="B140" t="s">
        <v>2372</v>
      </c>
      <c r="C140" s="13">
        <v>522.25</v>
      </c>
      <c r="D140">
        <v>-1.75</v>
      </c>
      <c r="E140">
        <v>-0.33</v>
      </c>
      <c r="F140">
        <v>-2.66</v>
      </c>
      <c r="G140" s="13">
        <v>4156.48</v>
      </c>
      <c r="H140" s="13" t="s">
        <v>1965</v>
      </c>
    </row>
    <row r="141" spans="1:8" ht="15">
      <c r="A141" t="s">
        <v>2279</v>
      </c>
      <c r="B141" t="s">
        <v>2280</v>
      </c>
      <c r="C141" s="13">
        <v>223.35</v>
      </c>
      <c r="D141">
        <v>2.95</v>
      </c>
      <c r="E141">
        <v>1.34</v>
      </c>
      <c r="F141">
        <v>-0.73</v>
      </c>
      <c r="G141" s="13">
        <v>1117.94</v>
      </c>
      <c r="H141" s="13" t="s">
        <v>1965</v>
      </c>
    </row>
    <row r="142" spans="1:8" ht="15">
      <c r="A142" t="s">
        <v>2702</v>
      </c>
      <c r="B142" t="s">
        <v>3114</v>
      </c>
      <c r="C142" s="13">
        <v>1168</v>
      </c>
      <c r="D142">
        <v>-7</v>
      </c>
      <c r="E142">
        <v>-0.6</v>
      </c>
      <c r="F142">
        <v>4.29</v>
      </c>
      <c r="G142" s="13">
        <v>829.81</v>
      </c>
      <c r="H142" s="13" t="s">
        <v>1965</v>
      </c>
    </row>
    <row r="143" spans="1:8" ht="15">
      <c r="A143" t="s">
        <v>309</v>
      </c>
      <c r="B143" t="s">
        <v>1274</v>
      </c>
      <c r="C143" s="13">
        <v>734.65</v>
      </c>
      <c r="D143">
        <v>0.35</v>
      </c>
      <c r="E143">
        <v>0.05</v>
      </c>
      <c r="F143">
        <v>-0.68</v>
      </c>
      <c r="G143" s="13">
        <v>147109.89</v>
      </c>
      <c r="H143" s="13" t="s">
        <v>1965</v>
      </c>
    </row>
    <row r="144" spans="1:8" ht="15">
      <c r="A144" t="s">
        <v>2135</v>
      </c>
      <c r="B144" t="s">
        <v>2197</v>
      </c>
      <c r="C144" s="13">
        <v>319.1</v>
      </c>
      <c r="D144">
        <v>4</v>
      </c>
      <c r="E144">
        <v>1.27</v>
      </c>
      <c r="F144">
        <v>5</v>
      </c>
      <c r="G144" s="13">
        <v>2070.89</v>
      </c>
      <c r="H144" s="13" t="s">
        <v>1965</v>
      </c>
    </row>
    <row r="145" spans="1:8" ht="15">
      <c r="A145" t="s">
        <v>312</v>
      </c>
      <c r="B145" t="s">
        <v>1275</v>
      </c>
      <c r="C145" s="13">
        <v>138.2</v>
      </c>
      <c r="D145">
        <v>1.2</v>
      </c>
      <c r="E145">
        <v>0.88</v>
      </c>
      <c r="F145">
        <v>-0.58</v>
      </c>
      <c r="G145" s="13">
        <v>1131.47</v>
      </c>
      <c r="H145" s="13" t="s">
        <v>1965</v>
      </c>
    </row>
    <row r="146" spans="1:8" ht="15">
      <c r="A146" t="s">
        <v>314</v>
      </c>
      <c r="B146" t="s">
        <v>1276</v>
      </c>
      <c r="C146" s="13">
        <v>867.75</v>
      </c>
      <c r="D146">
        <v>11.75</v>
      </c>
      <c r="E146">
        <v>1.37</v>
      </c>
      <c r="F146">
        <v>5.44</v>
      </c>
      <c r="G146" s="13">
        <v>2807.49</v>
      </c>
      <c r="H146" s="13" t="s">
        <v>1965</v>
      </c>
    </row>
    <row r="147" spans="1:8" ht="15">
      <c r="A147" t="s">
        <v>316</v>
      </c>
      <c r="B147" t="s">
        <v>1277</v>
      </c>
      <c r="C147" s="13">
        <v>1431.5</v>
      </c>
      <c r="D147">
        <v>3.5</v>
      </c>
      <c r="E147">
        <v>0.25</v>
      </c>
      <c r="F147">
        <v>10.37</v>
      </c>
      <c r="G147" s="13">
        <v>4091.07</v>
      </c>
      <c r="H147" s="13" t="s">
        <v>1965</v>
      </c>
    </row>
    <row r="148" spans="1:8" ht="15">
      <c r="A148" t="s">
        <v>2307</v>
      </c>
      <c r="B148" t="s">
        <v>2321</v>
      </c>
      <c r="C148" s="13">
        <v>538</v>
      </c>
      <c r="D148">
        <v>14.5</v>
      </c>
      <c r="E148">
        <v>2.77</v>
      </c>
      <c r="F148">
        <v>12.79</v>
      </c>
      <c r="G148" s="13">
        <v>859.45</v>
      </c>
      <c r="H148" s="13" t="s">
        <v>1965</v>
      </c>
    </row>
    <row r="149" spans="1:8" ht="15">
      <c r="A149" t="s">
        <v>2138</v>
      </c>
      <c r="B149" t="s">
        <v>2162</v>
      </c>
      <c r="C149" s="13">
        <v>1288.5</v>
      </c>
      <c r="D149">
        <v>-6.5</v>
      </c>
      <c r="E149">
        <v>-0.5</v>
      </c>
      <c r="F149">
        <v>5.61</v>
      </c>
      <c r="G149" s="13">
        <v>1034.22</v>
      </c>
      <c r="H149" s="13" t="s">
        <v>1965</v>
      </c>
    </row>
    <row r="150" spans="1:8" ht="15">
      <c r="A150" t="s">
        <v>319</v>
      </c>
      <c r="B150" t="s">
        <v>2224</v>
      </c>
      <c r="C150" s="13">
        <v>410.7</v>
      </c>
      <c r="D150">
        <v>0.6</v>
      </c>
      <c r="E150">
        <v>0.15</v>
      </c>
      <c r="F150">
        <v>-6.47</v>
      </c>
      <c r="G150" s="13">
        <v>2545.79</v>
      </c>
      <c r="H150" s="13" t="s">
        <v>1965</v>
      </c>
    </row>
    <row r="151" spans="1:8" ht="15">
      <c r="A151" t="s">
        <v>322</v>
      </c>
      <c r="B151" t="s">
        <v>1278</v>
      </c>
      <c r="C151" s="13">
        <v>640.75</v>
      </c>
      <c r="D151">
        <v>4.75</v>
      </c>
      <c r="E151">
        <v>0.75</v>
      </c>
      <c r="F151">
        <v>5.47</v>
      </c>
      <c r="G151" s="13">
        <v>13100.29</v>
      </c>
      <c r="H151" s="13" t="s">
        <v>1965</v>
      </c>
    </row>
    <row r="152" spans="1:8" ht="15">
      <c r="A152" t="s">
        <v>2141</v>
      </c>
      <c r="B152" t="s">
        <v>2230</v>
      </c>
      <c r="C152" s="13">
        <v>249.1</v>
      </c>
      <c r="D152">
        <v>1</v>
      </c>
      <c r="E152">
        <v>0.4</v>
      </c>
      <c r="F152">
        <v>8.3</v>
      </c>
      <c r="G152" s="13">
        <v>1008.28</v>
      </c>
      <c r="H152" s="13" t="s">
        <v>1965</v>
      </c>
    </row>
    <row r="153" spans="1:8" ht="15">
      <c r="A153" t="s">
        <v>324</v>
      </c>
      <c r="B153" t="s">
        <v>1279</v>
      </c>
      <c r="C153" s="13">
        <v>976</v>
      </c>
      <c r="D153">
        <v>3</v>
      </c>
      <c r="E153">
        <v>0.31</v>
      </c>
      <c r="F153">
        <v>4</v>
      </c>
      <c r="G153" s="13">
        <v>2823.46</v>
      </c>
      <c r="H153" s="13" t="s">
        <v>1965</v>
      </c>
    </row>
    <row r="154" spans="1:8" ht="15">
      <c r="A154" t="s">
        <v>327</v>
      </c>
      <c r="B154" t="s">
        <v>1280</v>
      </c>
      <c r="C154" s="13">
        <v>658.75</v>
      </c>
      <c r="D154">
        <v>5.25</v>
      </c>
      <c r="E154">
        <v>0.8</v>
      </c>
      <c r="F154">
        <v>2.61</v>
      </c>
      <c r="G154" s="13">
        <v>2404.16</v>
      </c>
      <c r="H154" s="13" t="s">
        <v>1965</v>
      </c>
    </row>
    <row r="155" spans="1:8" ht="15">
      <c r="A155" t="s">
        <v>329</v>
      </c>
      <c r="B155" t="s">
        <v>1281</v>
      </c>
      <c r="C155" s="13">
        <v>4261</v>
      </c>
      <c r="D155">
        <v>89</v>
      </c>
      <c r="E155">
        <v>2.13</v>
      </c>
      <c r="F155">
        <v>6.87</v>
      </c>
      <c r="G155" s="13">
        <v>7926.39</v>
      </c>
      <c r="H155" s="13" t="s">
        <v>1965</v>
      </c>
    </row>
    <row r="156" spans="1:8" ht="15">
      <c r="A156" t="s">
        <v>332</v>
      </c>
      <c r="B156" t="s">
        <v>1282</v>
      </c>
      <c r="C156" s="13">
        <v>964.25</v>
      </c>
      <c r="D156">
        <v>3.25</v>
      </c>
      <c r="E156">
        <v>0.34</v>
      </c>
      <c r="F156">
        <v>5.04</v>
      </c>
      <c r="G156" s="13">
        <v>9349.17</v>
      </c>
      <c r="H156" s="13" t="s">
        <v>1965</v>
      </c>
    </row>
    <row r="157" spans="1:8" ht="15">
      <c r="A157" t="s">
        <v>2171</v>
      </c>
      <c r="B157" t="s">
        <v>2231</v>
      </c>
      <c r="C157" s="13">
        <v>3080.5</v>
      </c>
      <c r="D157">
        <v>10</v>
      </c>
      <c r="E157">
        <v>0.33</v>
      </c>
      <c r="F157">
        <v>-2.7</v>
      </c>
      <c r="G157" s="13">
        <v>29324.84</v>
      </c>
      <c r="H157" s="13" t="s">
        <v>1965</v>
      </c>
    </row>
    <row r="158" spans="1:8" ht="15">
      <c r="A158" t="s">
        <v>333</v>
      </c>
      <c r="B158" t="s">
        <v>333</v>
      </c>
      <c r="C158" s="13">
        <v>1239.5</v>
      </c>
      <c r="D158">
        <v>17.5</v>
      </c>
      <c r="E158">
        <v>1.43</v>
      </c>
      <c r="F158">
        <v>0.04</v>
      </c>
      <c r="G158" s="13">
        <v>3324.11</v>
      </c>
      <c r="H158" s="13" t="s">
        <v>1965</v>
      </c>
    </row>
    <row r="159" spans="1:8" ht="15">
      <c r="A159" t="s">
        <v>337</v>
      </c>
      <c r="B159" t="s">
        <v>1283</v>
      </c>
      <c r="C159" s="13">
        <v>784.5</v>
      </c>
      <c r="D159">
        <v>3</v>
      </c>
      <c r="E159">
        <v>0.38</v>
      </c>
      <c r="F159">
        <v>-10.09</v>
      </c>
      <c r="G159" s="13">
        <v>3243.37</v>
      </c>
      <c r="H159" s="13" t="s">
        <v>1965</v>
      </c>
    </row>
    <row r="160" spans="1:8" ht="15">
      <c r="A160" t="s">
        <v>1949</v>
      </c>
      <c r="B160" t="s">
        <v>2198</v>
      </c>
      <c r="C160" s="13">
        <v>415.3</v>
      </c>
      <c r="D160">
        <v>43.7</v>
      </c>
      <c r="E160">
        <v>11.76</v>
      </c>
      <c r="F160">
        <v>20.41</v>
      </c>
      <c r="G160" s="13">
        <v>2680.96</v>
      </c>
      <c r="H160" s="13" t="s">
        <v>1965</v>
      </c>
    </row>
    <row r="161" spans="1:8" ht="15">
      <c r="A161" t="s">
        <v>338</v>
      </c>
      <c r="B161" t="s">
        <v>1284</v>
      </c>
      <c r="C161" s="13">
        <v>697.25</v>
      </c>
      <c r="D161">
        <v>0.25</v>
      </c>
      <c r="E161">
        <v>0.04</v>
      </c>
      <c r="F161">
        <v>3.14</v>
      </c>
      <c r="G161" s="13">
        <v>5743.32</v>
      </c>
      <c r="H161" s="13" t="s">
        <v>1965</v>
      </c>
    </row>
    <row r="162" spans="1:8" ht="15">
      <c r="A162" t="s">
        <v>341</v>
      </c>
      <c r="B162" t="s">
        <v>1285</v>
      </c>
      <c r="C162" s="13">
        <v>160.5</v>
      </c>
      <c r="D162">
        <v>-0.2</v>
      </c>
      <c r="E162">
        <v>-0.12</v>
      </c>
      <c r="F162">
        <v>2.29</v>
      </c>
      <c r="G162" s="13">
        <v>2169.12</v>
      </c>
      <c r="H162" s="13" t="s">
        <v>1965</v>
      </c>
    </row>
    <row r="163" spans="1:8" ht="15">
      <c r="A163" t="s">
        <v>1681</v>
      </c>
      <c r="B163" t="s">
        <v>1685</v>
      </c>
      <c r="C163" s="13">
        <v>215.5</v>
      </c>
      <c r="D163">
        <v>-0.5</v>
      </c>
      <c r="E163">
        <v>-0.23</v>
      </c>
      <c r="F163">
        <v>-6.91</v>
      </c>
      <c r="G163" s="13">
        <v>2926.89</v>
      </c>
      <c r="H163" s="13" t="s">
        <v>1965</v>
      </c>
    </row>
    <row r="164" spans="1:8" ht="15">
      <c r="A164" t="s">
        <v>344</v>
      </c>
      <c r="B164" t="s">
        <v>1286</v>
      </c>
      <c r="C164" s="13">
        <v>521.75</v>
      </c>
      <c r="D164">
        <v>6.25</v>
      </c>
      <c r="E164">
        <v>1.21</v>
      </c>
      <c r="F164">
        <v>-4.88</v>
      </c>
      <c r="G164" s="13">
        <v>3445.81</v>
      </c>
      <c r="H164" s="13" t="s">
        <v>1965</v>
      </c>
    </row>
    <row r="165" spans="1:8" ht="15">
      <c r="A165" t="s">
        <v>1398</v>
      </c>
      <c r="B165" t="s">
        <v>1399</v>
      </c>
      <c r="C165" s="13">
        <v>150.35</v>
      </c>
      <c r="D165">
        <v>2.35</v>
      </c>
      <c r="E165">
        <v>1.59</v>
      </c>
      <c r="F165">
        <v>6.86</v>
      </c>
      <c r="G165" s="13">
        <v>1034.62</v>
      </c>
      <c r="H165" s="13" t="s">
        <v>1965</v>
      </c>
    </row>
    <row r="166" spans="1:8" ht="15">
      <c r="A166" t="s">
        <v>347</v>
      </c>
      <c r="B166" t="s">
        <v>1287</v>
      </c>
      <c r="C166" s="13">
        <v>617.5</v>
      </c>
      <c r="D166">
        <v>-3.5</v>
      </c>
      <c r="E166">
        <v>-0.56</v>
      </c>
      <c r="F166">
        <v>-3.89</v>
      </c>
      <c r="G166" s="13">
        <v>2842.06</v>
      </c>
      <c r="H166" s="13" t="s">
        <v>1965</v>
      </c>
    </row>
    <row r="167" spans="1:8" ht="15">
      <c r="A167" t="s">
        <v>351</v>
      </c>
      <c r="B167" t="s">
        <v>1288</v>
      </c>
      <c r="C167" s="13">
        <v>5447.5</v>
      </c>
      <c r="D167">
        <v>22.5</v>
      </c>
      <c r="E167">
        <v>0.41</v>
      </c>
      <c r="F167">
        <v>7.87</v>
      </c>
      <c r="G167" s="13">
        <v>8755.44</v>
      </c>
      <c r="H167" s="13" t="s">
        <v>1965</v>
      </c>
    </row>
    <row r="168" spans="1:8" ht="15">
      <c r="A168" t="s">
        <v>352</v>
      </c>
      <c r="B168" t="s">
        <v>352</v>
      </c>
      <c r="C168" s="13">
        <v>163.55</v>
      </c>
      <c r="D168">
        <v>-0.95</v>
      </c>
      <c r="E168">
        <v>-0.58</v>
      </c>
      <c r="F168">
        <v>-5.63</v>
      </c>
      <c r="G168" s="13">
        <v>6621.8</v>
      </c>
      <c r="H168" s="13" t="s">
        <v>1965</v>
      </c>
    </row>
    <row r="169" spans="1:8" ht="15">
      <c r="A169" t="s">
        <v>2337</v>
      </c>
      <c r="B169" t="s">
        <v>2337</v>
      </c>
      <c r="C169" s="13">
        <v>219.15</v>
      </c>
      <c r="D169">
        <v>3.75</v>
      </c>
      <c r="E169">
        <v>1.74</v>
      </c>
      <c r="F169">
        <v>-29.8</v>
      </c>
      <c r="G169" s="13">
        <v>1963.25</v>
      </c>
      <c r="H169" s="13" t="s">
        <v>1965</v>
      </c>
    </row>
    <row r="170" spans="1:8" ht="15">
      <c r="A170" t="s">
        <v>355</v>
      </c>
      <c r="B170" t="s">
        <v>1886</v>
      </c>
      <c r="C170" s="13">
        <v>391.35</v>
      </c>
      <c r="D170">
        <v>-0.05</v>
      </c>
      <c r="E170">
        <v>-0.01</v>
      </c>
      <c r="F170">
        <v>1.12</v>
      </c>
      <c r="G170" s="13">
        <v>908.6</v>
      </c>
      <c r="H170" s="13" t="s">
        <v>1965</v>
      </c>
    </row>
    <row r="171" spans="1:8" ht="15">
      <c r="A171" t="s">
        <v>1806</v>
      </c>
      <c r="B171" t="s">
        <v>1834</v>
      </c>
      <c r="C171" s="13">
        <v>367.2</v>
      </c>
      <c r="D171">
        <v>9.6</v>
      </c>
      <c r="E171">
        <v>2.68</v>
      </c>
      <c r="F171">
        <v>-3.06</v>
      </c>
      <c r="G171" s="13">
        <v>3480.28</v>
      </c>
      <c r="H171" s="13" t="s">
        <v>1965</v>
      </c>
    </row>
    <row r="172" spans="1:8" ht="15">
      <c r="A172" t="s">
        <v>358</v>
      </c>
      <c r="B172" t="s">
        <v>1289</v>
      </c>
      <c r="C172" s="13">
        <v>1251</v>
      </c>
      <c r="D172">
        <v>6</v>
      </c>
      <c r="E172">
        <v>0.48</v>
      </c>
      <c r="F172">
        <v>1.05</v>
      </c>
      <c r="G172" s="13">
        <v>1313.49</v>
      </c>
      <c r="H172" s="13" t="s">
        <v>1965</v>
      </c>
    </row>
    <row r="173" spans="1:8" ht="15">
      <c r="A173" t="s">
        <v>1869</v>
      </c>
      <c r="B173" t="s">
        <v>1887</v>
      </c>
      <c r="C173" s="13">
        <v>786.75</v>
      </c>
      <c r="D173">
        <v>6.75</v>
      </c>
      <c r="E173">
        <v>0.87</v>
      </c>
      <c r="F173">
        <v>15.61</v>
      </c>
      <c r="G173" s="13">
        <v>5301.09</v>
      </c>
      <c r="H173" s="13" t="s">
        <v>1965</v>
      </c>
    </row>
    <row r="174" spans="1:8" ht="15">
      <c r="A174" t="s">
        <v>3115</v>
      </c>
      <c r="B174" t="s">
        <v>3116</v>
      </c>
      <c r="C174" s="13">
        <v>725.25</v>
      </c>
      <c r="D174">
        <v>1.75</v>
      </c>
      <c r="E174">
        <v>0.24</v>
      </c>
      <c r="F174">
        <v>5.26</v>
      </c>
      <c r="G174" s="13">
        <v>807.25</v>
      </c>
      <c r="H174" s="13" t="s">
        <v>1965</v>
      </c>
    </row>
    <row r="175" spans="1:8" ht="15">
      <c r="A175" t="s">
        <v>2310</v>
      </c>
      <c r="B175" t="s">
        <v>2322</v>
      </c>
      <c r="C175" s="13">
        <v>763.5</v>
      </c>
      <c r="D175">
        <v>3.5</v>
      </c>
      <c r="E175">
        <v>0.46</v>
      </c>
      <c r="F175">
        <v>6.71</v>
      </c>
      <c r="G175" s="13">
        <v>800.19</v>
      </c>
      <c r="H175" s="13" t="s">
        <v>1965</v>
      </c>
    </row>
    <row r="176" spans="1:8" ht="15">
      <c r="A176" t="s">
        <v>2016</v>
      </c>
      <c r="B176" t="s">
        <v>2061</v>
      </c>
      <c r="C176" s="13">
        <v>289.4</v>
      </c>
      <c r="D176">
        <v>3.8</v>
      </c>
      <c r="E176">
        <v>1.33</v>
      </c>
      <c r="F176">
        <v>1.47</v>
      </c>
      <c r="G176" s="13">
        <v>1048.04</v>
      </c>
      <c r="H176" s="13" t="s">
        <v>1965</v>
      </c>
    </row>
    <row r="177" spans="1:8" ht="15">
      <c r="A177" t="s">
        <v>1118</v>
      </c>
      <c r="B177" t="s">
        <v>1290</v>
      </c>
      <c r="C177" s="13">
        <v>124.4</v>
      </c>
      <c r="D177">
        <v>-0.1</v>
      </c>
      <c r="E177">
        <v>-0.08</v>
      </c>
      <c r="F177">
        <v>-1.82</v>
      </c>
      <c r="G177" s="13">
        <v>1233.28</v>
      </c>
      <c r="H177" s="13" t="s">
        <v>1965</v>
      </c>
    </row>
    <row r="178" spans="1:8" ht="15">
      <c r="A178" t="s">
        <v>361</v>
      </c>
      <c r="B178" t="s">
        <v>1291</v>
      </c>
      <c r="C178" s="13">
        <v>1312.5</v>
      </c>
      <c r="D178">
        <v>9.5</v>
      </c>
      <c r="E178">
        <v>0.73</v>
      </c>
      <c r="F178">
        <v>6.79</v>
      </c>
      <c r="G178" s="13">
        <v>2854.06</v>
      </c>
      <c r="H178" s="13" t="s">
        <v>1965</v>
      </c>
    </row>
    <row r="179" spans="1:8" ht="15">
      <c r="A179" t="s">
        <v>362</v>
      </c>
      <c r="B179" t="s">
        <v>1292</v>
      </c>
      <c r="C179" s="13">
        <v>3385</v>
      </c>
      <c r="D179">
        <v>4</v>
      </c>
      <c r="E179">
        <v>0.12</v>
      </c>
      <c r="F179">
        <v>-1.17</v>
      </c>
      <c r="G179" s="13">
        <v>6543.37</v>
      </c>
      <c r="H179" s="13" t="s">
        <v>1965</v>
      </c>
    </row>
    <row r="180" spans="1:8" ht="15">
      <c r="A180" t="s">
        <v>365</v>
      </c>
      <c r="B180" t="s">
        <v>1654</v>
      </c>
      <c r="C180" s="13">
        <v>834.25</v>
      </c>
      <c r="D180">
        <v>2.75</v>
      </c>
      <c r="E180">
        <v>0.33</v>
      </c>
      <c r="F180">
        <v>-0.33</v>
      </c>
      <c r="G180" s="13">
        <v>1029.24</v>
      </c>
      <c r="H180" s="13" t="s">
        <v>1965</v>
      </c>
    </row>
    <row r="181" spans="1:8" ht="15">
      <c r="A181" t="s">
        <v>368</v>
      </c>
      <c r="B181" t="s">
        <v>1293</v>
      </c>
      <c r="C181" s="13">
        <v>600.25</v>
      </c>
      <c r="D181">
        <v>5.75</v>
      </c>
      <c r="E181">
        <v>0.97</v>
      </c>
      <c r="F181">
        <v>7.57</v>
      </c>
      <c r="G181" s="13">
        <v>2721.03</v>
      </c>
      <c r="H181" s="13" t="s">
        <v>1965</v>
      </c>
    </row>
    <row r="182" spans="1:8" ht="15">
      <c r="A182" t="s">
        <v>2493</v>
      </c>
      <c r="B182" t="s">
        <v>3117</v>
      </c>
      <c r="C182" s="13">
        <v>155.65</v>
      </c>
      <c r="D182">
        <v>1.45</v>
      </c>
      <c r="E182">
        <v>0.94</v>
      </c>
      <c r="F182">
        <v>7.49</v>
      </c>
      <c r="G182" s="13">
        <v>1446.19</v>
      </c>
      <c r="H182" s="13" t="s">
        <v>1965</v>
      </c>
    </row>
    <row r="183" spans="1:8" ht="15">
      <c r="A183" t="s">
        <v>2204</v>
      </c>
      <c r="B183" t="s">
        <v>2225</v>
      </c>
      <c r="C183" s="13">
        <v>842.25</v>
      </c>
      <c r="D183">
        <v>29.25</v>
      </c>
      <c r="E183">
        <v>3.6</v>
      </c>
      <c r="F183">
        <v>8.19</v>
      </c>
      <c r="G183" s="13">
        <v>3632.5</v>
      </c>
      <c r="H183" s="13" t="s">
        <v>1965</v>
      </c>
    </row>
    <row r="184" spans="1:8" ht="15">
      <c r="A184" t="s">
        <v>371</v>
      </c>
      <c r="B184" t="s">
        <v>1294</v>
      </c>
      <c r="C184" s="13">
        <v>311.65</v>
      </c>
      <c r="D184">
        <v>-0.95</v>
      </c>
      <c r="E184">
        <v>-0.3</v>
      </c>
      <c r="F184">
        <v>4.58</v>
      </c>
      <c r="G184" s="13">
        <v>6785.08</v>
      </c>
      <c r="H184" s="13" t="s">
        <v>1965</v>
      </c>
    </row>
    <row r="185" spans="1:8" ht="15">
      <c r="A185" t="s">
        <v>374</v>
      </c>
      <c r="B185" t="s">
        <v>1295</v>
      </c>
      <c r="C185" s="13">
        <v>1061.5</v>
      </c>
      <c r="D185" s="13">
        <v>21.5</v>
      </c>
      <c r="E185">
        <v>2.07</v>
      </c>
      <c r="F185">
        <v>-9.66</v>
      </c>
      <c r="G185" s="13">
        <v>1013.58</v>
      </c>
      <c r="H185" s="13" t="s">
        <v>1965</v>
      </c>
    </row>
    <row r="186" spans="1:8" ht="15">
      <c r="A186" t="s">
        <v>377</v>
      </c>
      <c r="B186" t="s">
        <v>1296</v>
      </c>
      <c r="C186" s="13">
        <v>957</v>
      </c>
      <c r="D186">
        <v>-9</v>
      </c>
      <c r="E186">
        <v>-0.93</v>
      </c>
      <c r="F186">
        <v>-2.3</v>
      </c>
      <c r="G186" s="13">
        <v>7162.29</v>
      </c>
      <c r="H186" s="13" t="s">
        <v>1965</v>
      </c>
    </row>
    <row r="187" spans="1:8" ht="15">
      <c r="A187" t="s">
        <v>2327</v>
      </c>
      <c r="B187" t="s">
        <v>2482</v>
      </c>
      <c r="C187" s="13">
        <v>128.15</v>
      </c>
      <c r="D187">
        <v>0.75</v>
      </c>
      <c r="E187">
        <v>0.59</v>
      </c>
      <c r="F187">
        <v>5.3</v>
      </c>
      <c r="G187" s="13">
        <v>2440.28</v>
      </c>
      <c r="H187" s="13" t="s">
        <v>1965</v>
      </c>
    </row>
    <row r="188" spans="1:8" ht="15">
      <c r="A188" t="s">
        <v>379</v>
      </c>
      <c r="B188" t="s">
        <v>1297</v>
      </c>
      <c r="C188" s="13">
        <v>269.65</v>
      </c>
      <c r="D188">
        <v>2.65</v>
      </c>
      <c r="E188">
        <v>0.99</v>
      </c>
      <c r="F188">
        <v>2.65</v>
      </c>
      <c r="G188" s="13">
        <v>15905.86</v>
      </c>
      <c r="H188" s="13" t="s">
        <v>1965</v>
      </c>
    </row>
    <row r="189" spans="1:8" ht="15">
      <c r="A189" t="s">
        <v>382</v>
      </c>
      <c r="B189" t="s">
        <v>1835</v>
      </c>
      <c r="C189" s="13">
        <v>68.55</v>
      </c>
      <c r="D189">
        <v>0.26</v>
      </c>
      <c r="E189">
        <v>0.38</v>
      </c>
      <c r="F189">
        <v>1.56</v>
      </c>
      <c r="G189" s="13">
        <v>49138.87</v>
      </c>
      <c r="H189" s="13" t="s">
        <v>1965</v>
      </c>
    </row>
    <row r="190" spans="1:8" ht="15">
      <c r="A190" t="s">
        <v>1674</v>
      </c>
      <c r="B190" t="s">
        <v>1679</v>
      </c>
      <c r="C190" s="13">
        <v>177.8</v>
      </c>
      <c r="D190">
        <v>1.4</v>
      </c>
      <c r="E190">
        <v>0.79</v>
      </c>
      <c r="F190">
        <v>7.37</v>
      </c>
      <c r="G190" s="13">
        <v>1225.3</v>
      </c>
      <c r="H190" s="13" t="s">
        <v>1965</v>
      </c>
    </row>
    <row r="191" spans="1:8" ht="15">
      <c r="A191" t="s">
        <v>385</v>
      </c>
      <c r="B191" t="s">
        <v>1298</v>
      </c>
      <c r="C191" s="13">
        <v>759.25</v>
      </c>
      <c r="D191">
        <v>7.75</v>
      </c>
      <c r="E191">
        <v>1.03</v>
      </c>
      <c r="F191">
        <v>13.07</v>
      </c>
      <c r="G191" s="13">
        <v>1506.21</v>
      </c>
      <c r="H191" s="13" t="s">
        <v>1965</v>
      </c>
    </row>
    <row r="192" spans="1:8" ht="15">
      <c r="A192" t="s">
        <v>388</v>
      </c>
      <c r="B192" t="s">
        <v>1299</v>
      </c>
      <c r="C192" s="13">
        <v>3769.5</v>
      </c>
      <c r="D192">
        <v>8.5</v>
      </c>
      <c r="E192">
        <v>0.23</v>
      </c>
      <c r="F192">
        <v>-3.1</v>
      </c>
      <c r="G192" s="13">
        <v>13037.94</v>
      </c>
      <c r="H192" s="13" t="s">
        <v>1965</v>
      </c>
    </row>
    <row r="193" spans="1:8" ht="15">
      <c r="A193" t="s">
        <v>391</v>
      </c>
      <c r="B193" t="s">
        <v>1300</v>
      </c>
      <c r="C193" s="13">
        <v>257.6</v>
      </c>
      <c r="D193">
        <v>2.1</v>
      </c>
      <c r="E193">
        <v>0.82</v>
      </c>
      <c r="F193">
        <v>1.3</v>
      </c>
      <c r="G193" s="13">
        <v>1079.61</v>
      </c>
      <c r="H193" s="13" t="s">
        <v>1965</v>
      </c>
    </row>
    <row r="194" spans="1:8" ht="15">
      <c r="A194" t="s">
        <v>394</v>
      </c>
      <c r="B194" t="s">
        <v>1301</v>
      </c>
      <c r="C194" s="13">
        <v>107.9</v>
      </c>
      <c r="D194">
        <v>1.3</v>
      </c>
      <c r="E194">
        <v>1.22</v>
      </c>
      <c r="F194">
        <v>-1.01</v>
      </c>
      <c r="G194" s="13">
        <v>703.95</v>
      </c>
      <c r="H194" s="13" t="s">
        <v>1965</v>
      </c>
    </row>
    <row r="195" spans="1:8" ht="15">
      <c r="A195" t="s">
        <v>396</v>
      </c>
      <c r="B195" t="s">
        <v>1302</v>
      </c>
      <c r="C195" s="13">
        <v>2663</v>
      </c>
      <c r="D195">
        <v>18</v>
      </c>
      <c r="E195">
        <v>0.68</v>
      </c>
      <c r="F195">
        <v>10.18</v>
      </c>
      <c r="G195" s="13">
        <v>11507.82</v>
      </c>
      <c r="H195" s="13" t="s">
        <v>1965</v>
      </c>
    </row>
    <row r="196" spans="1:8" ht="15">
      <c r="A196" t="s">
        <v>2207</v>
      </c>
      <c r="B196" t="s">
        <v>2232</v>
      </c>
      <c r="C196" s="13">
        <v>161.25</v>
      </c>
      <c r="D196">
        <v>1.25</v>
      </c>
      <c r="E196">
        <v>0.78</v>
      </c>
      <c r="F196">
        <v>4.78</v>
      </c>
      <c r="G196" s="13">
        <v>859.73</v>
      </c>
      <c r="H196" s="13" t="s">
        <v>1965</v>
      </c>
    </row>
    <row r="197" spans="1:8" ht="15">
      <c r="A197" t="s">
        <v>2173</v>
      </c>
      <c r="B197" t="s">
        <v>2240</v>
      </c>
      <c r="C197" s="13">
        <v>586.75</v>
      </c>
      <c r="D197">
        <v>4.75</v>
      </c>
      <c r="E197">
        <v>0.82</v>
      </c>
      <c r="F197">
        <v>-8.75</v>
      </c>
      <c r="G197" s="13">
        <v>4290.76</v>
      </c>
      <c r="H197" s="13" t="s">
        <v>1965</v>
      </c>
    </row>
    <row r="198" spans="1:8" ht="15">
      <c r="A198" t="s">
        <v>1808</v>
      </c>
      <c r="B198" t="s">
        <v>1836</v>
      </c>
      <c r="C198" s="13">
        <v>377.9</v>
      </c>
      <c r="D198">
        <v>-0.9</v>
      </c>
      <c r="E198">
        <v>-0.24</v>
      </c>
      <c r="F198">
        <v>-15.29</v>
      </c>
      <c r="G198" s="13">
        <v>3847.89</v>
      </c>
      <c r="H198" s="13" t="s">
        <v>1965</v>
      </c>
    </row>
    <row r="199" spans="1:8" ht="15">
      <c r="A199" t="s">
        <v>1705</v>
      </c>
      <c r="B199" t="s">
        <v>1707</v>
      </c>
      <c r="C199" s="13">
        <v>318.15</v>
      </c>
      <c r="D199">
        <v>4.15</v>
      </c>
      <c r="E199">
        <v>1.32</v>
      </c>
      <c r="F199">
        <v>1</v>
      </c>
      <c r="G199" s="13">
        <v>896.06</v>
      </c>
      <c r="H199" s="13" t="s">
        <v>1965</v>
      </c>
    </row>
    <row r="200" spans="1:8" ht="15">
      <c r="A200" t="s">
        <v>400</v>
      </c>
      <c r="B200" t="s">
        <v>1303</v>
      </c>
      <c r="C200" s="13">
        <v>519.5</v>
      </c>
      <c r="D200">
        <v>1</v>
      </c>
      <c r="E200">
        <v>0.19</v>
      </c>
      <c r="F200">
        <v>-1.24</v>
      </c>
      <c r="G200" s="13">
        <v>4022.41</v>
      </c>
      <c r="H200" s="13" t="s">
        <v>1965</v>
      </c>
    </row>
    <row r="201" spans="1:8" ht="15">
      <c r="A201" t="s">
        <v>402</v>
      </c>
      <c r="B201" t="s">
        <v>1304</v>
      </c>
      <c r="C201" s="13">
        <v>332.1</v>
      </c>
      <c r="D201">
        <v>-12</v>
      </c>
      <c r="E201">
        <v>-3.49</v>
      </c>
      <c r="F201">
        <v>-5.76</v>
      </c>
      <c r="G201" s="13">
        <v>5590.72</v>
      </c>
      <c r="H201" s="13" t="s">
        <v>1965</v>
      </c>
    </row>
    <row r="202" spans="1:8" ht="15">
      <c r="A202" t="s">
        <v>404</v>
      </c>
      <c r="B202" t="s">
        <v>1305</v>
      </c>
      <c r="C202" s="13">
        <v>610.75</v>
      </c>
      <c r="D202">
        <v>5.75</v>
      </c>
      <c r="E202">
        <v>0.95</v>
      </c>
      <c r="F202">
        <v>34.23</v>
      </c>
      <c r="G202" s="13">
        <v>1964.75</v>
      </c>
      <c r="H202" s="13" t="s">
        <v>1965</v>
      </c>
    </row>
    <row r="203" spans="1:8" ht="15">
      <c r="A203" t="s">
        <v>407</v>
      </c>
      <c r="B203" t="s">
        <v>1306</v>
      </c>
      <c r="C203" s="13">
        <v>1839</v>
      </c>
      <c r="D203">
        <v>18</v>
      </c>
      <c r="E203">
        <v>0.99</v>
      </c>
      <c r="F203">
        <v>-10.9</v>
      </c>
      <c r="G203" s="13">
        <v>8841.93</v>
      </c>
      <c r="H203" s="13" t="s">
        <v>1965</v>
      </c>
    </row>
    <row r="204" spans="1:8" ht="15">
      <c r="A204" t="s">
        <v>410</v>
      </c>
      <c r="B204" t="s">
        <v>1307</v>
      </c>
      <c r="C204" s="13">
        <v>751.25</v>
      </c>
      <c r="D204">
        <v>5.25</v>
      </c>
      <c r="E204">
        <v>0.7</v>
      </c>
      <c r="F204">
        <v>5.44</v>
      </c>
      <c r="G204" s="13">
        <v>1596.17</v>
      </c>
      <c r="H204" s="13" t="s">
        <v>1965</v>
      </c>
    </row>
    <row r="205" spans="1:8" ht="15">
      <c r="A205" t="s">
        <v>413</v>
      </c>
      <c r="B205" t="s">
        <v>1308</v>
      </c>
      <c r="C205" s="13">
        <v>326.45</v>
      </c>
      <c r="D205">
        <v>1.55</v>
      </c>
      <c r="E205">
        <v>0.48</v>
      </c>
      <c r="F205">
        <v>1.73</v>
      </c>
      <c r="G205" s="13">
        <v>1740.75</v>
      </c>
      <c r="H205" s="13" t="s">
        <v>1965</v>
      </c>
    </row>
    <row r="206" spans="1:8" ht="15">
      <c r="A206" t="s">
        <v>417</v>
      </c>
      <c r="B206" t="s">
        <v>1309</v>
      </c>
      <c r="C206" s="13">
        <v>2122</v>
      </c>
      <c r="D206">
        <v>16</v>
      </c>
      <c r="E206">
        <v>0.76</v>
      </c>
      <c r="F206">
        <v>4.28</v>
      </c>
      <c r="G206" s="13">
        <v>1746.8</v>
      </c>
      <c r="H206" s="13" t="s">
        <v>1965</v>
      </c>
    </row>
    <row r="207" spans="1:8" ht="15">
      <c r="A207" t="s">
        <v>2513</v>
      </c>
      <c r="B207" t="s">
        <v>2538</v>
      </c>
      <c r="C207" s="13">
        <v>223.7</v>
      </c>
      <c r="D207">
        <v>3.8</v>
      </c>
      <c r="E207">
        <v>1.73</v>
      </c>
      <c r="F207">
        <v>4.53</v>
      </c>
      <c r="G207" s="13">
        <v>4268.7</v>
      </c>
      <c r="H207" s="13" t="s">
        <v>1965</v>
      </c>
    </row>
    <row r="208" spans="1:8" ht="15">
      <c r="A208" t="s">
        <v>420</v>
      </c>
      <c r="B208" t="s">
        <v>1310</v>
      </c>
      <c r="C208" s="13">
        <v>224.65</v>
      </c>
      <c r="D208">
        <v>0.45</v>
      </c>
      <c r="E208">
        <v>0.2</v>
      </c>
      <c r="F208">
        <v>-4.73</v>
      </c>
      <c r="G208" s="13">
        <v>5279.88</v>
      </c>
      <c r="H208" s="13" t="s">
        <v>1965</v>
      </c>
    </row>
    <row r="209" spans="1:8" ht="15">
      <c r="A209" t="s">
        <v>2084</v>
      </c>
      <c r="B209" t="s">
        <v>2097</v>
      </c>
      <c r="C209" s="13">
        <v>479.4</v>
      </c>
      <c r="D209">
        <v>2.7</v>
      </c>
      <c r="E209">
        <v>0.57</v>
      </c>
      <c r="F209">
        <v>10.21</v>
      </c>
      <c r="G209" s="13">
        <v>950.44</v>
      </c>
      <c r="H209" s="13" t="s">
        <v>1965</v>
      </c>
    </row>
    <row r="210" spans="1:8" ht="15">
      <c r="A210" t="s">
        <v>423</v>
      </c>
      <c r="B210" t="s">
        <v>1311</v>
      </c>
      <c r="C210" s="13">
        <v>240.55</v>
      </c>
      <c r="D210">
        <v>3.55</v>
      </c>
      <c r="E210">
        <v>1.5</v>
      </c>
      <c r="F210">
        <v>-6.15</v>
      </c>
      <c r="G210" s="13">
        <v>867.11</v>
      </c>
      <c r="H210" s="13" t="s">
        <v>1965</v>
      </c>
    </row>
    <row r="211" spans="1:8" ht="15">
      <c r="A211" t="s">
        <v>2255</v>
      </c>
      <c r="B211" t="s">
        <v>2281</v>
      </c>
      <c r="C211" s="13">
        <v>3572</v>
      </c>
      <c r="D211">
        <v>15</v>
      </c>
      <c r="E211">
        <v>0.42</v>
      </c>
      <c r="F211">
        <v>5.12</v>
      </c>
      <c r="G211" s="13">
        <v>3145.57</v>
      </c>
      <c r="H211" s="13" t="s">
        <v>1965</v>
      </c>
    </row>
    <row r="212" spans="1:8" ht="15">
      <c r="A212" t="s">
        <v>426</v>
      </c>
      <c r="B212" t="s">
        <v>1686</v>
      </c>
      <c r="C212" s="13">
        <v>1271.5</v>
      </c>
      <c r="D212">
        <v>0.5</v>
      </c>
      <c r="E212">
        <v>0.04</v>
      </c>
      <c r="F212">
        <v>-1.28</v>
      </c>
      <c r="G212" s="13">
        <v>1624.03</v>
      </c>
      <c r="H212" s="13" t="s">
        <v>1965</v>
      </c>
    </row>
    <row r="213" spans="1:8" ht="15">
      <c r="A213" t="s">
        <v>1119</v>
      </c>
      <c r="B213" t="s">
        <v>2539</v>
      </c>
      <c r="C213" s="13">
        <v>93.85</v>
      </c>
      <c r="D213">
        <v>-0.15</v>
      </c>
      <c r="E213">
        <v>-0.16</v>
      </c>
      <c r="F213">
        <v>-0.58</v>
      </c>
      <c r="G213" s="13">
        <v>922.59</v>
      </c>
      <c r="H213" s="13" t="s">
        <v>1965</v>
      </c>
    </row>
    <row r="214" spans="1:8" ht="15">
      <c r="A214" t="s">
        <v>429</v>
      </c>
      <c r="B214" t="s">
        <v>1312</v>
      </c>
      <c r="C214" s="13">
        <v>370.5</v>
      </c>
      <c r="D214">
        <v>3</v>
      </c>
      <c r="E214">
        <v>0.82</v>
      </c>
      <c r="F214">
        <v>3.99</v>
      </c>
      <c r="G214" s="13">
        <v>1880.64</v>
      </c>
      <c r="H214" s="13" t="s">
        <v>1965</v>
      </c>
    </row>
    <row r="215" spans="1:8" ht="15">
      <c r="A215" t="s">
        <v>431</v>
      </c>
      <c r="B215" t="s">
        <v>1313</v>
      </c>
      <c r="C215" s="13">
        <v>908.75</v>
      </c>
      <c r="D215">
        <v>2.75</v>
      </c>
      <c r="E215">
        <v>0.3</v>
      </c>
      <c r="F215">
        <v>-3.04</v>
      </c>
      <c r="G215" s="13">
        <v>30799.6</v>
      </c>
      <c r="H215" s="13" t="s">
        <v>1965</v>
      </c>
    </row>
    <row r="216" spans="1:8" ht="15">
      <c r="A216" t="s">
        <v>1689</v>
      </c>
      <c r="B216" t="s">
        <v>1702</v>
      </c>
      <c r="C216" s="13">
        <v>2931</v>
      </c>
      <c r="D216">
        <v>39</v>
      </c>
      <c r="E216">
        <v>1.35</v>
      </c>
      <c r="F216">
        <v>6.5</v>
      </c>
      <c r="G216" s="13">
        <v>5907.94</v>
      </c>
      <c r="H216" s="13" t="s">
        <v>1965</v>
      </c>
    </row>
    <row r="217" spans="1:8" ht="15">
      <c r="A217" t="s">
        <v>2341</v>
      </c>
      <c r="B217" t="s">
        <v>2373</v>
      </c>
      <c r="C217" s="13">
        <v>380</v>
      </c>
      <c r="D217">
        <v>3.6</v>
      </c>
      <c r="E217">
        <v>0.96</v>
      </c>
      <c r="F217">
        <v>-7.77</v>
      </c>
      <c r="G217" s="13">
        <v>708.32</v>
      </c>
      <c r="H217" s="13" t="s">
        <v>1965</v>
      </c>
    </row>
    <row r="218" spans="1:8" ht="15">
      <c r="A218" t="s">
        <v>2344</v>
      </c>
      <c r="B218" t="s">
        <v>2374</v>
      </c>
      <c r="C218" s="13">
        <v>334.95</v>
      </c>
      <c r="D218">
        <v>0.05</v>
      </c>
      <c r="E218">
        <v>0.01</v>
      </c>
      <c r="F218">
        <v>-2.55</v>
      </c>
      <c r="G218" s="13">
        <v>1014.26</v>
      </c>
      <c r="H218" s="13" t="s">
        <v>1965</v>
      </c>
    </row>
    <row r="219" spans="1:8" ht="15">
      <c r="A219" t="s">
        <v>2367</v>
      </c>
      <c r="B219" t="s">
        <v>2540</v>
      </c>
      <c r="C219">
        <v>638</v>
      </c>
      <c r="D219">
        <v>3.5</v>
      </c>
      <c r="E219">
        <v>0.55</v>
      </c>
      <c r="F219">
        <v>2.08</v>
      </c>
      <c r="G219" s="13">
        <v>2409.42</v>
      </c>
      <c r="H219" s="13" t="s">
        <v>1965</v>
      </c>
    </row>
    <row r="220" spans="1:8" ht="15">
      <c r="A220" t="s">
        <v>434</v>
      </c>
      <c r="B220" t="s">
        <v>1314</v>
      </c>
      <c r="C220" s="13">
        <v>4658.5</v>
      </c>
      <c r="D220">
        <v>-262.5</v>
      </c>
      <c r="E220">
        <v>-5.33</v>
      </c>
      <c r="F220">
        <v>-11.94</v>
      </c>
      <c r="G220" s="13">
        <v>7213.21</v>
      </c>
      <c r="H220" s="13" t="s">
        <v>1965</v>
      </c>
    </row>
    <row r="221" spans="1:8" ht="15">
      <c r="A221" t="s">
        <v>437</v>
      </c>
      <c r="B221" t="s">
        <v>1315</v>
      </c>
      <c r="C221" s="13">
        <v>287.9</v>
      </c>
      <c r="D221">
        <v>0.2</v>
      </c>
      <c r="E221">
        <v>0.07</v>
      </c>
      <c r="F221">
        <v>-2.44</v>
      </c>
      <c r="G221" s="13">
        <v>1814.32</v>
      </c>
      <c r="H221" s="13" t="s">
        <v>1965</v>
      </c>
    </row>
    <row r="222" spans="1:8" ht="15">
      <c r="A222" t="s">
        <v>439</v>
      </c>
      <c r="B222" t="s">
        <v>2226</v>
      </c>
      <c r="C222" s="13">
        <v>192.65</v>
      </c>
      <c r="D222">
        <v>1.65</v>
      </c>
      <c r="E222">
        <v>0.86</v>
      </c>
      <c r="F222">
        <v>-0.23</v>
      </c>
      <c r="G222" s="13">
        <v>9420.91</v>
      </c>
      <c r="H222" s="13" t="s">
        <v>1965</v>
      </c>
    </row>
    <row r="223" spans="1:8" ht="15">
      <c r="A223" t="s">
        <v>2018</v>
      </c>
      <c r="B223" t="s">
        <v>2062</v>
      </c>
      <c r="C223" s="13">
        <v>408.05</v>
      </c>
      <c r="D223">
        <v>2.05</v>
      </c>
      <c r="E223">
        <v>0.5</v>
      </c>
      <c r="F223">
        <v>2.84</v>
      </c>
      <c r="G223" s="13">
        <v>988.42</v>
      </c>
      <c r="H223" s="13" t="s">
        <v>1965</v>
      </c>
    </row>
    <row r="224" spans="1:8" ht="15">
      <c r="A224" t="s">
        <v>2099</v>
      </c>
      <c r="B224" t="s">
        <v>2199</v>
      </c>
      <c r="C224" s="13">
        <v>794.25</v>
      </c>
      <c r="D224">
        <v>7.75</v>
      </c>
      <c r="E224">
        <v>0.99</v>
      </c>
      <c r="F224">
        <v>1.18</v>
      </c>
      <c r="G224" s="13">
        <v>678.8</v>
      </c>
      <c r="H224" s="13" t="s">
        <v>1965</v>
      </c>
    </row>
    <row r="225" spans="1:8" ht="15">
      <c r="A225" t="s">
        <v>442</v>
      </c>
      <c r="B225" t="s">
        <v>1316</v>
      </c>
      <c r="C225" s="13">
        <v>481.25</v>
      </c>
      <c r="D225">
        <v>6.05</v>
      </c>
      <c r="E225">
        <v>1.27</v>
      </c>
      <c r="F225">
        <v>9.45</v>
      </c>
      <c r="G225" s="13">
        <v>1263.06</v>
      </c>
      <c r="H225" s="13" t="s">
        <v>1965</v>
      </c>
    </row>
    <row r="226" spans="1:8" ht="15">
      <c r="A226" t="s">
        <v>2257</v>
      </c>
      <c r="B226" t="s">
        <v>2483</v>
      </c>
      <c r="C226" s="13">
        <v>478.15</v>
      </c>
      <c r="D226">
        <v>10.45</v>
      </c>
      <c r="E226">
        <v>2.23</v>
      </c>
      <c r="F226">
        <v>-5.6</v>
      </c>
      <c r="G226" s="13">
        <v>1528.31</v>
      </c>
      <c r="H226" s="13" t="s">
        <v>1965</v>
      </c>
    </row>
    <row r="227" spans="1:8" ht="15">
      <c r="A227" t="s">
        <v>1120</v>
      </c>
      <c r="B227" t="s">
        <v>1317</v>
      </c>
      <c r="C227" s="13">
        <v>927.75</v>
      </c>
      <c r="D227">
        <v>9.25</v>
      </c>
      <c r="E227">
        <v>1.01</v>
      </c>
      <c r="F227">
        <v>-1.51</v>
      </c>
      <c r="G227" s="13">
        <v>626.15</v>
      </c>
      <c r="H227" s="13" t="s">
        <v>1965</v>
      </c>
    </row>
    <row r="228" spans="1:8" ht="15">
      <c r="A228" t="s">
        <v>2210</v>
      </c>
      <c r="B228" t="s">
        <v>2227</v>
      </c>
      <c r="C228" s="13">
        <v>586.25</v>
      </c>
      <c r="D228">
        <v>0.25</v>
      </c>
      <c r="E228">
        <v>0.04</v>
      </c>
      <c r="F228">
        <v>0.82</v>
      </c>
      <c r="G228" s="13">
        <v>2861.12</v>
      </c>
      <c r="H228" s="13" t="s">
        <v>1965</v>
      </c>
    </row>
    <row r="229" spans="1:8" ht="15">
      <c r="A229" t="s">
        <v>445</v>
      </c>
      <c r="B229" t="s">
        <v>1318</v>
      </c>
      <c r="C229" s="13">
        <v>1148</v>
      </c>
      <c r="D229">
        <v>4</v>
      </c>
      <c r="E229">
        <v>0.35</v>
      </c>
      <c r="F229">
        <v>8.4</v>
      </c>
      <c r="G229" s="13">
        <v>1520.26</v>
      </c>
      <c r="H229" s="13" t="s">
        <v>1965</v>
      </c>
    </row>
    <row r="230" spans="1:8" ht="15">
      <c r="A230" t="s">
        <v>1871</v>
      </c>
      <c r="B230" t="s">
        <v>1998</v>
      </c>
      <c r="C230" s="13">
        <v>177.35</v>
      </c>
      <c r="D230">
        <v>1.25</v>
      </c>
      <c r="E230">
        <v>0.71</v>
      </c>
      <c r="F230">
        <v>-17.7</v>
      </c>
      <c r="G230" s="13">
        <v>880.5</v>
      </c>
      <c r="H230" s="13" t="s">
        <v>1965</v>
      </c>
    </row>
    <row r="231" spans="1:8" ht="15">
      <c r="A231" t="s">
        <v>448</v>
      </c>
      <c r="B231" t="s">
        <v>1319</v>
      </c>
      <c r="C231" s="13">
        <v>425.2</v>
      </c>
      <c r="D231">
        <v>5.9</v>
      </c>
      <c r="E231">
        <v>1.41</v>
      </c>
      <c r="F231">
        <v>-3.82</v>
      </c>
      <c r="G231" s="13">
        <v>1450.41</v>
      </c>
      <c r="H231" s="13" t="s">
        <v>1965</v>
      </c>
    </row>
    <row r="232" spans="1:8" ht="15">
      <c r="A232" t="s">
        <v>451</v>
      </c>
      <c r="B232" t="s">
        <v>1320</v>
      </c>
      <c r="C232" s="13">
        <v>915.25</v>
      </c>
      <c r="D232">
        <v>-16.25</v>
      </c>
      <c r="E232">
        <v>-1.74</v>
      </c>
      <c r="F232">
        <v>8.96</v>
      </c>
      <c r="G232" s="13">
        <v>1380.75</v>
      </c>
      <c r="H232" s="13" t="s">
        <v>1965</v>
      </c>
    </row>
    <row r="233" spans="1:8" ht="15">
      <c r="A233" t="s">
        <v>454</v>
      </c>
      <c r="B233" t="s">
        <v>1121</v>
      </c>
      <c r="C233" s="13">
        <v>763.75</v>
      </c>
      <c r="D233">
        <v>6.75</v>
      </c>
      <c r="E233">
        <v>0.89</v>
      </c>
      <c r="F233">
        <v>1.03</v>
      </c>
      <c r="G233" s="13">
        <v>2976.7</v>
      </c>
      <c r="H233" s="13" t="s">
        <v>1965</v>
      </c>
    </row>
    <row r="234" spans="1:8" ht="15">
      <c r="A234" t="s">
        <v>456</v>
      </c>
      <c r="B234" t="s">
        <v>1321</v>
      </c>
      <c r="C234" s="13">
        <v>389.05</v>
      </c>
      <c r="D234">
        <v>2.35</v>
      </c>
      <c r="E234">
        <v>0.61</v>
      </c>
      <c r="F234">
        <v>1.61</v>
      </c>
      <c r="G234" s="13">
        <v>929.75</v>
      </c>
      <c r="H234" s="13" t="s">
        <v>1965</v>
      </c>
    </row>
    <row r="235" spans="1:8" ht="15">
      <c r="A235" t="s">
        <v>2176</v>
      </c>
      <c r="B235" t="s">
        <v>2233</v>
      </c>
      <c r="C235" s="13">
        <v>419.75</v>
      </c>
      <c r="D235">
        <v>7.25</v>
      </c>
      <c r="E235">
        <v>1.76</v>
      </c>
      <c r="F235">
        <v>-1.37</v>
      </c>
      <c r="G235" s="13">
        <v>818.24</v>
      </c>
      <c r="H235" s="13" t="s">
        <v>1965</v>
      </c>
    </row>
    <row r="236" spans="1:8" ht="15">
      <c r="A236" t="s">
        <v>2179</v>
      </c>
      <c r="B236" t="s">
        <v>2200</v>
      </c>
      <c r="C236" s="13">
        <v>40705</v>
      </c>
      <c r="D236">
        <v>-45</v>
      </c>
      <c r="E236">
        <v>-0.11</v>
      </c>
      <c r="F236">
        <v>0.8</v>
      </c>
      <c r="G236" s="13">
        <v>862.69</v>
      </c>
      <c r="H236" s="13" t="s">
        <v>1965</v>
      </c>
    </row>
    <row r="237" spans="1:8" ht="15">
      <c r="A237" t="s">
        <v>457</v>
      </c>
      <c r="B237" t="s">
        <v>1322</v>
      </c>
      <c r="C237" s="13">
        <v>796.5</v>
      </c>
      <c r="D237">
        <v>2.5</v>
      </c>
      <c r="E237">
        <v>0.31</v>
      </c>
      <c r="F237">
        <v>-0.13</v>
      </c>
      <c r="G237" s="13">
        <v>3331.79</v>
      </c>
      <c r="H237" s="13" t="s">
        <v>1965</v>
      </c>
    </row>
    <row r="238" spans="1:8" ht="15">
      <c r="A238" t="s">
        <v>1157</v>
      </c>
      <c r="B238" t="s">
        <v>1323</v>
      </c>
      <c r="C238" s="13">
        <v>886.5</v>
      </c>
      <c r="D238">
        <v>12</v>
      </c>
      <c r="E238">
        <v>1.37</v>
      </c>
      <c r="F238">
        <v>6.17</v>
      </c>
      <c r="G238" s="13">
        <v>3761.36</v>
      </c>
      <c r="H238" s="13" t="s">
        <v>1965</v>
      </c>
    </row>
    <row r="239" spans="1:8" ht="15">
      <c r="A239" t="s">
        <v>2182</v>
      </c>
      <c r="B239" t="s">
        <v>2201</v>
      </c>
      <c r="C239" s="13">
        <v>8027.5</v>
      </c>
      <c r="D239">
        <v>322.5</v>
      </c>
      <c r="E239">
        <v>4.19</v>
      </c>
      <c r="F239">
        <v>9.14</v>
      </c>
      <c r="G239" s="13">
        <v>6503.41</v>
      </c>
      <c r="H239" s="13" t="s">
        <v>1965</v>
      </c>
    </row>
    <row r="240" spans="1:8" ht="15">
      <c r="A240" t="s">
        <v>460</v>
      </c>
      <c r="B240" t="s">
        <v>1324</v>
      </c>
      <c r="C240" s="13">
        <v>1867.75</v>
      </c>
      <c r="D240">
        <v>15.75</v>
      </c>
      <c r="E240">
        <v>0.85</v>
      </c>
      <c r="F240">
        <v>3.3</v>
      </c>
      <c r="G240" s="13">
        <v>47890.62</v>
      </c>
      <c r="H240" s="13" t="s">
        <v>1965</v>
      </c>
    </row>
    <row r="241" spans="1:8" ht="15">
      <c r="A241" t="s">
        <v>2541</v>
      </c>
      <c r="B241" t="s">
        <v>2542</v>
      </c>
      <c r="C241" s="13">
        <v>1019.5</v>
      </c>
      <c r="D241">
        <v>-6.5</v>
      </c>
      <c r="E241">
        <v>-0.63</v>
      </c>
      <c r="F241">
        <v>4.08</v>
      </c>
      <c r="G241" s="13">
        <v>2434.92</v>
      </c>
      <c r="H241" s="13" t="s">
        <v>1965</v>
      </c>
    </row>
    <row r="242" spans="1:8" ht="15">
      <c r="A242" t="s">
        <v>463</v>
      </c>
      <c r="B242" t="s">
        <v>1325</v>
      </c>
      <c r="C242" s="13">
        <v>2839.5</v>
      </c>
      <c r="D242">
        <v>37.5</v>
      </c>
      <c r="E242">
        <v>1.34</v>
      </c>
      <c r="F242">
        <v>5.56</v>
      </c>
      <c r="G242" s="13">
        <v>8647.7</v>
      </c>
      <c r="H242" s="13" t="s">
        <v>1965</v>
      </c>
    </row>
    <row r="243" spans="1:8" ht="15">
      <c r="A243" t="s">
        <v>466</v>
      </c>
      <c r="B243" t="s">
        <v>1326</v>
      </c>
      <c r="C243" s="13">
        <v>707.5</v>
      </c>
      <c r="D243">
        <v>4</v>
      </c>
      <c r="E243">
        <v>0.57</v>
      </c>
      <c r="F243">
        <v>15.13</v>
      </c>
      <c r="G243" s="13">
        <v>5772.52</v>
      </c>
      <c r="H243" s="13" t="s">
        <v>1965</v>
      </c>
    </row>
    <row r="244" spans="1:8" ht="15">
      <c r="A244" t="s">
        <v>1441</v>
      </c>
      <c r="B244" t="s">
        <v>1460</v>
      </c>
      <c r="C244" s="13">
        <v>987</v>
      </c>
      <c r="D244">
        <v>3</v>
      </c>
      <c r="E244">
        <v>0.3</v>
      </c>
      <c r="F244">
        <v>7.87</v>
      </c>
      <c r="G244" s="13">
        <v>3122.67</v>
      </c>
      <c r="H244" s="13" t="s">
        <v>1965</v>
      </c>
    </row>
    <row r="245" spans="1:8" ht="15">
      <c r="A245" t="s">
        <v>469</v>
      </c>
      <c r="B245" t="s">
        <v>1327</v>
      </c>
      <c r="C245" s="13">
        <v>330.95</v>
      </c>
      <c r="D245">
        <v>0.45</v>
      </c>
      <c r="E245">
        <v>0.14</v>
      </c>
      <c r="F245">
        <v>2.65</v>
      </c>
      <c r="G245" s="13">
        <v>1416.94</v>
      </c>
      <c r="H245" s="13" t="s">
        <v>1965</v>
      </c>
    </row>
    <row r="246" spans="1:8" ht="15">
      <c r="A246" t="s">
        <v>472</v>
      </c>
      <c r="B246" t="s">
        <v>1328</v>
      </c>
      <c r="C246" s="13">
        <v>245.2</v>
      </c>
      <c r="D246">
        <v>1.1</v>
      </c>
      <c r="E246">
        <v>0.45</v>
      </c>
      <c r="F246">
        <v>1.53</v>
      </c>
      <c r="G246" s="13">
        <v>1384.64</v>
      </c>
      <c r="H246" s="13" t="s">
        <v>1965</v>
      </c>
    </row>
    <row r="247" spans="1:8" ht="15">
      <c r="A247" t="s">
        <v>475</v>
      </c>
      <c r="B247" t="s">
        <v>1329</v>
      </c>
      <c r="C247" s="13">
        <v>2590</v>
      </c>
      <c r="D247">
        <v>29</v>
      </c>
      <c r="E247">
        <v>1.13</v>
      </c>
      <c r="F247">
        <v>-0.8</v>
      </c>
      <c r="G247" s="13">
        <v>1312.49</v>
      </c>
      <c r="H247" s="13" t="s">
        <v>1965</v>
      </c>
    </row>
    <row r="248" spans="1:8" ht="15">
      <c r="A248" t="s">
        <v>478</v>
      </c>
      <c r="B248" t="s">
        <v>1330</v>
      </c>
      <c r="C248" s="13">
        <v>6711.5</v>
      </c>
      <c r="D248">
        <v>-23.5</v>
      </c>
      <c r="E248">
        <v>-0.35</v>
      </c>
      <c r="F248">
        <v>-1.61</v>
      </c>
      <c r="G248" s="13">
        <v>47385.17</v>
      </c>
      <c r="H248" s="13" t="s">
        <v>1965</v>
      </c>
    </row>
    <row r="249" spans="1:8" ht="15">
      <c r="A249" t="s">
        <v>480</v>
      </c>
      <c r="B249" t="s">
        <v>1331</v>
      </c>
      <c r="C249" s="13">
        <v>283.2</v>
      </c>
      <c r="D249">
        <v>0.7</v>
      </c>
      <c r="E249">
        <v>0.25</v>
      </c>
      <c r="F249">
        <v>5.63</v>
      </c>
      <c r="G249" s="13">
        <v>33632.97</v>
      </c>
      <c r="H249" s="13" t="s">
        <v>1965</v>
      </c>
    </row>
    <row r="250" spans="1:8" ht="15">
      <c r="A250" t="s">
        <v>483</v>
      </c>
      <c r="B250" t="s">
        <v>1990</v>
      </c>
      <c r="C250" s="13">
        <v>1957.5</v>
      </c>
      <c r="D250">
        <v>11.5</v>
      </c>
      <c r="E250">
        <v>0.59</v>
      </c>
      <c r="F250">
        <v>-0.68</v>
      </c>
      <c r="G250" s="13">
        <v>3023.14</v>
      </c>
      <c r="H250" s="13" t="s">
        <v>1965</v>
      </c>
    </row>
    <row r="251" spans="1:8" ht="15">
      <c r="A251" t="s">
        <v>1851</v>
      </c>
      <c r="B251" t="s">
        <v>1866</v>
      </c>
      <c r="C251" s="13">
        <v>37.23</v>
      </c>
      <c r="D251">
        <v>0.02</v>
      </c>
      <c r="E251">
        <v>0.05</v>
      </c>
      <c r="F251">
        <v>-3.62</v>
      </c>
      <c r="G251" s="13">
        <v>680.22</v>
      </c>
      <c r="H251" s="13" t="s">
        <v>1965</v>
      </c>
    </row>
    <row r="252" spans="1:8" ht="15">
      <c r="A252" t="s">
        <v>486</v>
      </c>
      <c r="B252" t="s">
        <v>1332</v>
      </c>
      <c r="C252" s="13">
        <v>2380.25</v>
      </c>
      <c r="D252">
        <v>14.75</v>
      </c>
      <c r="E252">
        <v>0.62</v>
      </c>
      <c r="F252">
        <v>5.2</v>
      </c>
      <c r="G252" s="13">
        <v>107498.13</v>
      </c>
      <c r="H252" s="13" t="s">
        <v>1965</v>
      </c>
    </row>
    <row r="253" spans="1:8" ht="15">
      <c r="A253" t="s">
        <v>489</v>
      </c>
      <c r="B253" t="s">
        <v>1332</v>
      </c>
      <c r="C253" s="13">
        <v>2435</v>
      </c>
      <c r="D253">
        <v>13.5</v>
      </c>
      <c r="E253">
        <v>0.56</v>
      </c>
      <c r="F253">
        <v>5.32</v>
      </c>
      <c r="G253" s="13">
        <v>90696.96</v>
      </c>
      <c r="H253" s="13" t="s">
        <v>1965</v>
      </c>
    </row>
    <row r="254" spans="1:8" ht="15">
      <c r="A254" t="s">
        <v>492</v>
      </c>
      <c r="B254" t="s">
        <v>1333</v>
      </c>
      <c r="C254" s="13">
        <v>658.25</v>
      </c>
      <c r="D254">
        <v>7.25</v>
      </c>
      <c r="E254">
        <v>1.11</v>
      </c>
      <c r="F254">
        <v>7.47</v>
      </c>
      <c r="G254" s="13">
        <v>2407.4</v>
      </c>
      <c r="H254" s="13" t="s">
        <v>1965</v>
      </c>
    </row>
    <row r="255" spans="1:8" ht="15">
      <c r="A255" t="s">
        <v>494</v>
      </c>
      <c r="B255" t="s">
        <v>2073</v>
      </c>
      <c r="C255" s="13">
        <v>1739.5</v>
      </c>
      <c r="D255">
        <v>6.5</v>
      </c>
      <c r="E255">
        <v>0.38</v>
      </c>
      <c r="F255">
        <v>4.29</v>
      </c>
      <c r="G255" s="13">
        <v>18458.04</v>
      </c>
      <c r="H255" s="13" t="s">
        <v>1965</v>
      </c>
    </row>
    <row r="256" spans="1:8" ht="15">
      <c r="A256" t="s">
        <v>497</v>
      </c>
      <c r="B256" t="s">
        <v>1334</v>
      </c>
      <c r="C256" s="13">
        <v>3626</v>
      </c>
      <c r="D256">
        <v>77.5</v>
      </c>
      <c r="E256">
        <v>2.18</v>
      </c>
      <c r="F256">
        <v>2.07</v>
      </c>
      <c r="G256" s="13">
        <v>48340.59</v>
      </c>
      <c r="H256" s="13" t="s">
        <v>1965</v>
      </c>
    </row>
    <row r="257" spans="1:8" ht="15">
      <c r="A257" t="s">
        <v>1810</v>
      </c>
      <c r="B257" t="s">
        <v>1837</v>
      </c>
      <c r="C257" s="13">
        <v>370.7</v>
      </c>
      <c r="D257">
        <v>-3.7</v>
      </c>
      <c r="E257">
        <v>-0.99</v>
      </c>
      <c r="F257">
        <v>-3.24</v>
      </c>
      <c r="G257" s="13">
        <v>3744</v>
      </c>
      <c r="H257" s="13" t="s">
        <v>1965</v>
      </c>
    </row>
    <row r="258" spans="1:8" ht="15">
      <c r="A258" t="s">
        <v>500</v>
      </c>
      <c r="B258" t="s">
        <v>1335</v>
      </c>
      <c r="C258" s="13">
        <v>4185.5</v>
      </c>
      <c r="D258">
        <v>31.5</v>
      </c>
      <c r="E258">
        <v>0.76</v>
      </c>
      <c r="F258">
        <v>1.76</v>
      </c>
      <c r="G258" s="13">
        <v>3807.49</v>
      </c>
      <c r="H258" s="13" t="s">
        <v>1965</v>
      </c>
    </row>
    <row r="259" spans="1:8" ht="15">
      <c r="A259" t="s">
        <v>503</v>
      </c>
      <c r="B259" t="s">
        <v>1336</v>
      </c>
      <c r="C259" s="13">
        <v>237.45</v>
      </c>
      <c r="D259">
        <v>-0.45</v>
      </c>
      <c r="E259">
        <v>-0.19</v>
      </c>
      <c r="F259">
        <v>8.18</v>
      </c>
      <c r="G259" s="13">
        <v>929.44</v>
      </c>
      <c r="H259" s="13" t="s">
        <v>1965</v>
      </c>
    </row>
    <row r="260" spans="1:8" ht="15">
      <c r="A260" t="s">
        <v>505</v>
      </c>
      <c r="B260" t="s">
        <v>1337</v>
      </c>
      <c r="C260" s="13">
        <v>266.6</v>
      </c>
      <c r="D260">
        <v>3.9</v>
      </c>
      <c r="E260">
        <v>1.48</v>
      </c>
      <c r="F260">
        <v>1.72</v>
      </c>
      <c r="G260" s="13">
        <v>2285.9</v>
      </c>
      <c r="H260" s="13" t="s">
        <v>1965</v>
      </c>
    </row>
    <row r="261" spans="1:8" ht="15">
      <c r="A261" t="s">
        <v>508</v>
      </c>
      <c r="B261" t="s">
        <v>1338</v>
      </c>
      <c r="C261" s="13">
        <v>945.25</v>
      </c>
      <c r="D261">
        <v>2.75</v>
      </c>
      <c r="E261">
        <v>0.29</v>
      </c>
      <c r="F261">
        <v>-4.81</v>
      </c>
      <c r="G261" s="13">
        <v>3901.82</v>
      </c>
      <c r="H261" s="13" t="s">
        <v>1965</v>
      </c>
    </row>
    <row r="262" spans="1:8" ht="15">
      <c r="A262" t="s">
        <v>511</v>
      </c>
      <c r="B262" t="s">
        <v>1339</v>
      </c>
      <c r="C262" s="13">
        <v>963.75</v>
      </c>
      <c r="D262">
        <v>-9.25</v>
      </c>
      <c r="E262">
        <v>-0.95</v>
      </c>
      <c r="F262">
        <v>6.73</v>
      </c>
      <c r="G262" s="13">
        <v>17908.9</v>
      </c>
      <c r="H262" s="13" t="s">
        <v>1965</v>
      </c>
    </row>
    <row r="263" spans="1:8" ht="15">
      <c r="A263" t="s">
        <v>514</v>
      </c>
      <c r="B263" t="s">
        <v>1340</v>
      </c>
      <c r="C263" s="13">
        <v>7422.5</v>
      </c>
      <c r="D263">
        <v>27.5</v>
      </c>
      <c r="E263">
        <v>0.37</v>
      </c>
      <c r="F263">
        <v>1.4</v>
      </c>
      <c r="G263" s="13">
        <v>6956.72</v>
      </c>
      <c r="H263" s="13" t="s">
        <v>1965</v>
      </c>
    </row>
    <row r="264" spans="1:8" ht="15">
      <c r="A264" t="s">
        <v>516</v>
      </c>
      <c r="B264" t="s">
        <v>1341</v>
      </c>
      <c r="C264" s="13">
        <v>628.75</v>
      </c>
      <c r="D264">
        <v>-0.25</v>
      </c>
      <c r="E264">
        <v>-0.04</v>
      </c>
      <c r="F264">
        <v>1.17</v>
      </c>
      <c r="G264" s="13">
        <v>6433.01</v>
      </c>
      <c r="H264" s="13" t="s">
        <v>1965</v>
      </c>
    </row>
    <row r="265" spans="1:8" ht="15">
      <c r="A265" t="s">
        <v>1812</v>
      </c>
      <c r="B265" t="s">
        <v>2234</v>
      </c>
      <c r="C265" s="13">
        <v>1276</v>
      </c>
      <c r="D265">
        <v>17</v>
      </c>
      <c r="E265">
        <v>1.35</v>
      </c>
      <c r="F265">
        <v>4.59</v>
      </c>
      <c r="G265" s="13">
        <v>1063.6</v>
      </c>
      <c r="H265" s="13" t="s">
        <v>1965</v>
      </c>
    </row>
    <row r="266" spans="1:8" ht="15">
      <c r="A266" t="s">
        <v>519</v>
      </c>
      <c r="B266" t="s">
        <v>1342</v>
      </c>
      <c r="C266" s="13">
        <v>5075</v>
      </c>
      <c r="D266">
        <v>120</v>
      </c>
      <c r="E266">
        <v>2.42</v>
      </c>
      <c r="F266">
        <v>5.51</v>
      </c>
      <c r="G266" s="13">
        <v>3606.67</v>
      </c>
      <c r="H266" s="13" t="s">
        <v>1965</v>
      </c>
    </row>
    <row r="267" spans="1:8" ht="15">
      <c r="A267" t="s">
        <v>522</v>
      </c>
      <c r="B267" t="s">
        <v>1343</v>
      </c>
      <c r="C267" s="13">
        <v>307.05</v>
      </c>
      <c r="D267">
        <v>3.35</v>
      </c>
      <c r="E267">
        <v>1.1</v>
      </c>
      <c r="F267">
        <v>1.5</v>
      </c>
      <c r="G267" s="13">
        <v>610.64</v>
      </c>
      <c r="H267" s="13" t="s">
        <v>1965</v>
      </c>
    </row>
    <row r="268" spans="1:8" ht="15">
      <c r="A268" t="s">
        <v>525</v>
      </c>
      <c r="B268" t="s">
        <v>1344</v>
      </c>
      <c r="C268" s="13">
        <v>337.8</v>
      </c>
      <c r="D268">
        <v>2</v>
      </c>
      <c r="E268">
        <v>0.6</v>
      </c>
      <c r="F268">
        <v>11.56</v>
      </c>
      <c r="G268" s="13">
        <v>6169.76</v>
      </c>
      <c r="H268" s="13" t="s">
        <v>1965</v>
      </c>
    </row>
    <row r="269" spans="1:8" ht="15">
      <c r="A269" t="s">
        <v>2730</v>
      </c>
      <c r="B269" t="s">
        <v>3118</v>
      </c>
      <c r="C269" s="13">
        <v>103.9</v>
      </c>
      <c r="D269">
        <v>0.1</v>
      </c>
      <c r="E269">
        <v>0.1</v>
      </c>
      <c r="F269">
        <v>-1.98</v>
      </c>
      <c r="G269" s="13">
        <v>830.24</v>
      </c>
      <c r="H269" s="13" t="s">
        <v>1965</v>
      </c>
    </row>
    <row r="270" spans="1:8" ht="15">
      <c r="A270" t="s">
        <v>2111</v>
      </c>
      <c r="B270" t="s">
        <v>2124</v>
      </c>
      <c r="C270" s="13">
        <v>450.7</v>
      </c>
      <c r="D270">
        <v>5.5</v>
      </c>
      <c r="E270">
        <v>1.24</v>
      </c>
      <c r="F270">
        <v>2.32</v>
      </c>
      <c r="G270" s="13">
        <v>932.42</v>
      </c>
      <c r="H270" s="13" t="s">
        <v>1965</v>
      </c>
    </row>
    <row r="271" spans="1:8" ht="15">
      <c r="A271" t="s">
        <v>1904</v>
      </c>
      <c r="B271" t="s">
        <v>1926</v>
      </c>
      <c r="C271" s="13">
        <v>191.4</v>
      </c>
      <c r="D271">
        <v>0.3</v>
      </c>
      <c r="E271">
        <v>0.16</v>
      </c>
      <c r="F271">
        <v>-4.54</v>
      </c>
      <c r="G271" s="13">
        <v>2140.89</v>
      </c>
      <c r="H271" s="13" t="s">
        <v>1965</v>
      </c>
    </row>
    <row r="272" spans="1:8" ht="15">
      <c r="A272" t="s">
        <v>528</v>
      </c>
      <c r="B272" t="s">
        <v>1345</v>
      </c>
      <c r="C272" s="13">
        <v>240.35</v>
      </c>
      <c r="D272">
        <v>-2.15</v>
      </c>
      <c r="E272">
        <v>-0.89</v>
      </c>
      <c r="F272">
        <v>0.27</v>
      </c>
      <c r="G272" s="13">
        <v>5311.02</v>
      </c>
      <c r="H272" s="13" t="s">
        <v>1965</v>
      </c>
    </row>
    <row r="273" spans="1:8" ht="15">
      <c r="A273" t="s">
        <v>531</v>
      </c>
      <c r="B273" t="s">
        <v>1346</v>
      </c>
      <c r="C273" s="13">
        <v>845.25</v>
      </c>
      <c r="D273">
        <v>2.25</v>
      </c>
      <c r="E273">
        <v>0.27</v>
      </c>
      <c r="F273">
        <v>1.11</v>
      </c>
      <c r="G273" s="13">
        <v>673.96</v>
      </c>
      <c r="H273" s="13" t="s">
        <v>1965</v>
      </c>
    </row>
    <row r="274" spans="1:8" ht="15">
      <c r="A274" t="s">
        <v>2213</v>
      </c>
      <c r="B274" t="s">
        <v>2323</v>
      </c>
      <c r="C274" s="13">
        <v>540.75</v>
      </c>
      <c r="D274">
        <v>4.25</v>
      </c>
      <c r="E274">
        <v>0.79</v>
      </c>
      <c r="F274">
        <v>28.14</v>
      </c>
      <c r="G274" s="13">
        <v>1060.16</v>
      </c>
      <c r="H274" s="13" t="s">
        <v>1965</v>
      </c>
    </row>
    <row r="275" spans="1:8" ht="15">
      <c r="A275" t="s">
        <v>534</v>
      </c>
      <c r="B275" t="s">
        <v>1347</v>
      </c>
      <c r="C275" s="13">
        <v>3511</v>
      </c>
      <c r="D275">
        <v>18</v>
      </c>
      <c r="E275">
        <v>0.52</v>
      </c>
      <c r="F275">
        <v>3.54</v>
      </c>
      <c r="G275" s="13">
        <v>7894.96</v>
      </c>
      <c r="H275" s="13" t="s">
        <v>1965</v>
      </c>
    </row>
    <row r="276" spans="1:8" ht="15">
      <c r="A276" t="s">
        <v>2647</v>
      </c>
      <c r="B276" t="s">
        <v>3119</v>
      </c>
      <c r="C276" s="13">
        <v>111.6</v>
      </c>
      <c r="D276">
        <v>-0.4</v>
      </c>
      <c r="E276">
        <v>-0.36</v>
      </c>
      <c r="F276">
        <v>-0.8</v>
      </c>
      <c r="G276" s="13">
        <v>837.79</v>
      </c>
      <c r="H276" s="13" t="s">
        <v>1965</v>
      </c>
    </row>
    <row r="277" spans="1:8" ht="15">
      <c r="A277" t="s">
        <v>536</v>
      </c>
      <c r="B277" t="s">
        <v>1348</v>
      </c>
      <c r="C277" s="13">
        <v>167.95</v>
      </c>
      <c r="D277">
        <v>1.15</v>
      </c>
      <c r="E277">
        <v>0.69</v>
      </c>
      <c r="F277">
        <v>-2.41</v>
      </c>
      <c r="G277" s="13">
        <v>956.34</v>
      </c>
      <c r="H277" s="13" t="s">
        <v>1965</v>
      </c>
    </row>
    <row r="278" spans="1:8" ht="15">
      <c r="A278" t="s">
        <v>538</v>
      </c>
      <c r="B278" t="s">
        <v>1349</v>
      </c>
      <c r="C278" s="13">
        <v>753.75</v>
      </c>
      <c r="D278">
        <v>8.25</v>
      </c>
      <c r="E278">
        <v>1.11</v>
      </c>
      <c r="F278">
        <v>6.16</v>
      </c>
      <c r="G278" s="13">
        <v>8060.15</v>
      </c>
      <c r="H278" s="13" t="s">
        <v>1965</v>
      </c>
    </row>
    <row r="279" spans="1:8" ht="15">
      <c r="A279" t="s">
        <v>1444</v>
      </c>
      <c r="B279" t="s">
        <v>1461</v>
      </c>
      <c r="C279" s="13">
        <v>1835.5</v>
      </c>
      <c r="D279">
        <v>-18.5</v>
      </c>
      <c r="E279">
        <v>-1</v>
      </c>
      <c r="F279">
        <v>7.53</v>
      </c>
      <c r="G279" s="13">
        <v>1510.31</v>
      </c>
      <c r="H279" s="13" t="s">
        <v>1965</v>
      </c>
    </row>
    <row r="280" spans="1:8" ht="15">
      <c r="A280" t="s">
        <v>541</v>
      </c>
      <c r="B280" t="s">
        <v>1350</v>
      </c>
      <c r="C280" s="13">
        <v>542.75</v>
      </c>
      <c r="D280">
        <v>-0.25</v>
      </c>
      <c r="E280">
        <v>-0.05</v>
      </c>
      <c r="F280">
        <v>0.79</v>
      </c>
      <c r="G280" s="13">
        <v>5445.84</v>
      </c>
      <c r="H280" s="13" t="s">
        <v>1965</v>
      </c>
    </row>
    <row r="281" spans="1:8" ht="15">
      <c r="A281" t="s">
        <v>544</v>
      </c>
      <c r="B281" t="s">
        <v>1351</v>
      </c>
      <c r="C281" s="13">
        <v>989.5</v>
      </c>
      <c r="D281">
        <v>-0.5</v>
      </c>
      <c r="E281">
        <v>-0.05</v>
      </c>
      <c r="F281">
        <v>-2.03</v>
      </c>
      <c r="G281" s="13">
        <v>2762.42</v>
      </c>
      <c r="H281" s="13" t="s">
        <v>1965</v>
      </c>
    </row>
    <row r="282" spans="1:8" ht="15">
      <c r="A282" t="s">
        <v>547</v>
      </c>
      <c r="B282" t="s">
        <v>545</v>
      </c>
      <c r="C282" s="13">
        <v>175.3</v>
      </c>
      <c r="D282">
        <v>2.8</v>
      </c>
      <c r="E282">
        <v>1.62</v>
      </c>
      <c r="F282">
        <v>-2.07</v>
      </c>
      <c r="G282" s="13">
        <v>1020.4</v>
      </c>
      <c r="H282" s="13" t="s">
        <v>1965</v>
      </c>
    </row>
    <row r="283" spans="1:8" ht="15">
      <c r="A283" t="s">
        <v>550</v>
      </c>
      <c r="B283" t="s">
        <v>1352</v>
      </c>
      <c r="C283" s="13">
        <v>3730.25</v>
      </c>
      <c r="D283">
        <v>9.25</v>
      </c>
      <c r="E283">
        <v>0.25</v>
      </c>
      <c r="F283">
        <v>-4.57</v>
      </c>
      <c r="G283" s="13">
        <v>33805.65</v>
      </c>
      <c r="H283" s="13" t="s">
        <v>1965</v>
      </c>
    </row>
    <row r="284" spans="1:8" ht="15">
      <c r="A284" t="s">
        <v>2260</v>
      </c>
      <c r="B284" t="s">
        <v>2282</v>
      </c>
      <c r="C284" s="13">
        <v>2283.5</v>
      </c>
      <c r="D284">
        <v>39.5</v>
      </c>
      <c r="E284">
        <v>1.76</v>
      </c>
      <c r="F284">
        <v>-1.74</v>
      </c>
      <c r="G284" s="13">
        <v>5314.72</v>
      </c>
      <c r="H284" s="13" t="s">
        <v>1965</v>
      </c>
    </row>
    <row r="285" spans="1:8" ht="15">
      <c r="A285" t="s">
        <v>1933</v>
      </c>
      <c r="B285" t="s">
        <v>1971</v>
      </c>
      <c r="C285" s="13">
        <v>943.75</v>
      </c>
      <c r="D285">
        <v>0.75</v>
      </c>
      <c r="E285">
        <v>0.08</v>
      </c>
      <c r="F285">
        <v>2.92</v>
      </c>
      <c r="G285" s="13">
        <v>16210.33</v>
      </c>
      <c r="H285" s="13" t="s">
        <v>1965</v>
      </c>
    </row>
    <row r="286" spans="1:8" ht="15">
      <c r="A286" t="s">
        <v>2606</v>
      </c>
      <c r="B286" t="s">
        <v>2618</v>
      </c>
      <c r="C286" s="13">
        <v>431.7</v>
      </c>
      <c r="D286">
        <v>1.9</v>
      </c>
      <c r="E286">
        <v>0.44</v>
      </c>
      <c r="F286">
        <v>-1.42</v>
      </c>
      <c r="G286" s="13">
        <v>12796.5</v>
      </c>
      <c r="H286" s="13" t="s">
        <v>1965</v>
      </c>
    </row>
    <row r="287" spans="1:8" ht="15">
      <c r="A287" t="s">
        <v>553</v>
      </c>
      <c r="B287" t="s">
        <v>1353</v>
      </c>
      <c r="C287" s="13">
        <v>529.25</v>
      </c>
      <c r="D287">
        <v>8.25</v>
      </c>
      <c r="E287">
        <v>1.58</v>
      </c>
      <c r="F287">
        <v>5.53</v>
      </c>
      <c r="G287" s="13">
        <v>5560.98</v>
      </c>
      <c r="H287" s="13" t="s">
        <v>1965</v>
      </c>
    </row>
    <row r="288" spans="1:8" ht="15">
      <c r="A288" t="s">
        <v>556</v>
      </c>
      <c r="B288" t="s">
        <v>1354</v>
      </c>
      <c r="C288" s="13">
        <v>1578.5</v>
      </c>
      <c r="D288">
        <v>7.5</v>
      </c>
      <c r="E288">
        <v>0.48</v>
      </c>
      <c r="F288">
        <v>-0.47</v>
      </c>
      <c r="G288" s="13">
        <v>6215.88</v>
      </c>
      <c r="H288" s="13" t="s">
        <v>1965</v>
      </c>
    </row>
    <row r="289" spans="1:8" ht="15">
      <c r="A289" t="s">
        <v>1436</v>
      </c>
      <c r="B289" t="s">
        <v>1462</v>
      </c>
      <c r="C289" s="13">
        <v>385.05</v>
      </c>
      <c r="D289">
        <v>4.35</v>
      </c>
      <c r="E289">
        <v>1.14</v>
      </c>
      <c r="F289">
        <v>3.4</v>
      </c>
      <c r="G289" s="13">
        <v>846.59</v>
      </c>
      <c r="H289" s="13" t="s">
        <v>1965</v>
      </c>
    </row>
    <row r="290" spans="1:8" ht="15">
      <c r="A290" t="s">
        <v>557</v>
      </c>
      <c r="B290" t="s">
        <v>1355</v>
      </c>
      <c r="C290" s="13">
        <v>446.3</v>
      </c>
      <c r="D290">
        <v>2.6</v>
      </c>
      <c r="E290">
        <v>0.59</v>
      </c>
      <c r="F290">
        <v>4.94</v>
      </c>
      <c r="G290" s="13">
        <v>6200.79</v>
      </c>
      <c r="H290" s="13" t="s">
        <v>1965</v>
      </c>
    </row>
    <row r="291" spans="1:8" ht="15">
      <c r="A291" t="s">
        <v>560</v>
      </c>
      <c r="B291" t="s">
        <v>1356</v>
      </c>
      <c r="C291" s="13">
        <v>2061</v>
      </c>
      <c r="D291">
        <v>14</v>
      </c>
      <c r="E291">
        <v>0.68</v>
      </c>
      <c r="F291">
        <v>0.05</v>
      </c>
      <c r="G291" s="13">
        <v>2261.91</v>
      </c>
      <c r="H291" s="13" t="s">
        <v>1965</v>
      </c>
    </row>
    <row r="292" spans="1:8" ht="15">
      <c r="A292" t="s">
        <v>562</v>
      </c>
      <c r="B292" t="s">
        <v>1357</v>
      </c>
      <c r="C292" s="13">
        <v>1425.5</v>
      </c>
      <c r="D292">
        <v>4.5</v>
      </c>
      <c r="E292">
        <v>0.32</v>
      </c>
      <c r="F292">
        <v>4.74</v>
      </c>
      <c r="G292" s="13">
        <v>12432.1</v>
      </c>
      <c r="H292" s="13" t="s">
        <v>1965</v>
      </c>
    </row>
    <row r="293" spans="1:8" ht="15">
      <c r="A293" t="s">
        <v>2471</v>
      </c>
      <c r="B293" t="s">
        <v>2484</v>
      </c>
      <c r="C293" s="13">
        <v>811.25</v>
      </c>
      <c r="D293">
        <v>11.25</v>
      </c>
      <c r="E293">
        <v>1.41</v>
      </c>
      <c r="F293">
        <v>1.41</v>
      </c>
      <c r="G293" s="13">
        <v>1128.26</v>
      </c>
      <c r="H293" s="13" t="s">
        <v>1965</v>
      </c>
    </row>
    <row r="294" spans="1:8" ht="15">
      <c r="A294" t="s">
        <v>565</v>
      </c>
      <c r="B294" t="s">
        <v>1358</v>
      </c>
      <c r="C294" s="13">
        <v>291.75</v>
      </c>
      <c r="D294">
        <v>3.45</v>
      </c>
      <c r="E294">
        <v>1.2</v>
      </c>
      <c r="F294">
        <v>4.08</v>
      </c>
      <c r="G294" s="13">
        <v>1209.18</v>
      </c>
      <c r="H294" s="13" t="s">
        <v>1965</v>
      </c>
    </row>
    <row r="295" spans="1:8" ht="15">
      <c r="A295" t="s">
        <v>2101</v>
      </c>
      <c r="B295" t="s">
        <v>2163</v>
      </c>
      <c r="C295" s="13">
        <v>623</v>
      </c>
      <c r="D295">
        <v>2</v>
      </c>
      <c r="E295">
        <v>0.32</v>
      </c>
      <c r="F295">
        <v>11.45</v>
      </c>
      <c r="G295" s="13">
        <v>2886</v>
      </c>
      <c r="H295" s="13" t="s">
        <v>1965</v>
      </c>
    </row>
    <row r="296" spans="1:8" ht="15">
      <c r="A296" t="s">
        <v>568</v>
      </c>
      <c r="B296" t="s">
        <v>1359</v>
      </c>
      <c r="C296" s="13">
        <v>396.4</v>
      </c>
      <c r="D296">
        <v>1</v>
      </c>
      <c r="E296">
        <v>0.25</v>
      </c>
      <c r="F296">
        <v>-3.55</v>
      </c>
      <c r="G296" s="13">
        <v>2144.06</v>
      </c>
      <c r="H296" s="13" t="s">
        <v>1965</v>
      </c>
    </row>
    <row r="297" spans="1:8" ht="15">
      <c r="A297" t="s">
        <v>1906</v>
      </c>
      <c r="B297" t="s">
        <v>1927</v>
      </c>
      <c r="C297" s="13">
        <v>295.6</v>
      </c>
      <c r="D297">
        <v>-1.4</v>
      </c>
      <c r="E297">
        <v>-0.47</v>
      </c>
      <c r="F297">
        <v>32.02</v>
      </c>
      <c r="G297" s="13">
        <v>1191.21</v>
      </c>
      <c r="H297" s="13" t="s">
        <v>1965</v>
      </c>
    </row>
    <row r="298" spans="1:8" ht="15">
      <c r="A298" t="s">
        <v>570</v>
      </c>
      <c r="B298" t="s">
        <v>1360</v>
      </c>
      <c r="C298" s="13">
        <v>5712.5</v>
      </c>
      <c r="D298">
        <v>62.5</v>
      </c>
      <c r="E298">
        <v>1.11</v>
      </c>
      <c r="F298">
        <v>2.65</v>
      </c>
      <c r="G298" s="13">
        <v>4156.14</v>
      </c>
      <c r="H298" s="13" t="s">
        <v>1965</v>
      </c>
    </row>
    <row r="299" spans="1:8" ht="15">
      <c r="A299" t="s">
        <v>573</v>
      </c>
      <c r="B299" t="s">
        <v>1361</v>
      </c>
      <c r="C299" s="13">
        <v>117.5</v>
      </c>
      <c r="D299">
        <v>0.9</v>
      </c>
      <c r="E299">
        <v>0.77</v>
      </c>
      <c r="F299">
        <v>3.07</v>
      </c>
      <c r="G299" s="13">
        <v>1280.93</v>
      </c>
      <c r="H299" s="13" t="s">
        <v>1965</v>
      </c>
    </row>
    <row r="300" spans="1:8" ht="15">
      <c r="A300" t="s">
        <v>575</v>
      </c>
      <c r="B300" t="s">
        <v>575</v>
      </c>
      <c r="C300" s="13">
        <v>1379.5</v>
      </c>
      <c r="D300">
        <v>-2.5</v>
      </c>
      <c r="E300">
        <v>-0.18</v>
      </c>
      <c r="F300">
        <v>-3.19</v>
      </c>
      <c r="G300" s="13">
        <v>14106.41</v>
      </c>
      <c r="H300" s="13" t="s">
        <v>1965</v>
      </c>
    </row>
    <row r="301" spans="1:8" ht="15">
      <c r="A301" t="s">
        <v>1908</v>
      </c>
      <c r="B301" t="s">
        <v>1942</v>
      </c>
      <c r="C301" s="13">
        <v>586.75</v>
      </c>
      <c r="D301">
        <v>1.75</v>
      </c>
      <c r="E301">
        <v>0.3</v>
      </c>
      <c r="F301">
        <v>7.86</v>
      </c>
      <c r="G301" s="13">
        <v>2780.08</v>
      </c>
      <c r="H301" s="13" t="s">
        <v>1965</v>
      </c>
    </row>
    <row r="302" spans="1:8" ht="15">
      <c r="A302" t="s">
        <v>578</v>
      </c>
      <c r="B302" t="s">
        <v>1362</v>
      </c>
      <c r="C302" s="13">
        <v>714.8</v>
      </c>
      <c r="D302">
        <v>-35.6</v>
      </c>
      <c r="E302">
        <v>-4.74</v>
      </c>
      <c r="F302">
        <v>-5.35</v>
      </c>
      <c r="G302" s="13">
        <v>24732.56</v>
      </c>
      <c r="H302" s="13" t="s">
        <v>1965</v>
      </c>
    </row>
    <row r="303" spans="1:8" ht="15">
      <c r="A303" t="s">
        <v>581</v>
      </c>
      <c r="B303" t="s">
        <v>1363</v>
      </c>
      <c r="C303" s="13">
        <v>1188.5</v>
      </c>
      <c r="D303">
        <v>11.5</v>
      </c>
      <c r="E303">
        <v>0.98</v>
      </c>
      <c r="F303">
        <v>4.16</v>
      </c>
      <c r="G303" s="13">
        <v>6226.67</v>
      </c>
      <c r="H303" s="13" t="s">
        <v>1965</v>
      </c>
    </row>
    <row r="304" spans="1:8" ht="15">
      <c r="A304" t="s">
        <v>2497</v>
      </c>
      <c r="B304" t="s">
        <v>2543</v>
      </c>
      <c r="C304" s="13">
        <v>287.85</v>
      </c>
      <c r="D304">
        <v>4.95</v>
      </c>
      <c r="E304">
        <v>1.75</v>
      </c>
      <c r="F304">
        <v>8.34</v>
      </c>
      <c r="G304" s="13">
        <v>995.93</v>
      </c>
      <c r="H304" s="13" t="s">
        <v>1965</v>
      </c>
    </row>
    <row r="305" spans="1:8" ht="15">
      <c r="A305" t="s">
        <v>584</v>
      </c>
      <c r="B305" t="s">
        <v>1364</v>
      </c>
      <c r="C305" s="13">
        <v>945.75</v>
      </c>
      <c r="D305">
        <v>12.75</v>
      </c>
      <c r="E305">
        <v>1.37</v>
      </c>
      <c r="F305">
        <v>0.4</v>
      </c>
      <c r="G305" s="13">
        <v>1324.18</v>
      </c>
      <c r="H305" s="13" t="s">
        <v>1965</v>
      </c>
    </row>
    <row r="306" spans="1:8" ht="15">
      <c r="A306" t="s">
        <v>587</v>
      </c>
      <c r="B306" t="s">
        <v>1365</v>
      </c>
      <c r="C306" s="13">
        <v>2125</v>
      </c>
      <c r="D306">
        <v>14</v>
      </c>
      <c r="E306">
        <v>0.66</v>
      </c>
      <c r="F306">
        <v>-3.14</v>
      </c>
      <c r="G306" s="13">
        <v>4987.04</v>
      </c>
      <c r="H306" s="13" t="s">
        <v>1965</v>
      </c>
    </row>
    <row r="307" spans="1:8" ht="15">
      <c r="A307" t="s">
        <v>590</v>
      </c>
      <c r="B307" t="s">
        <v>1366</v>
      </c>
      <c r="C307" s="13">
        <v>2582.5</v>
      </c>
      <c r="D307">
        <v>22.5</v>
      </c>
      <c r="E307">
        <v>0.88</v>
      </c>
      <c r="F307">
        <v>5.49</v>
      </c>
      <c r="G307" s="13">
        <v>3052.36</v>
      </c>
      <c r="H307" s="13" t="s">
        <v>1965</v>
      </c>
    </row>
    <row r="308" spans="1:8" ht="15">
      <c r="A308" t="s">
        <v>2516</v>
      </c>
      <c r="B308" t="s">
        <v>2544</v>
      </c>
      <c r="C308" s="13">
        <v>27.25</v>
      </c>
      <c r="D308">
        <v>0.45</v>
      </c>
      <c r="E308">
        <v>1.68</v>
      </c>
      <c r="F308">
        <v>7.75</v>
      </c>
      <c r="G308" s="13">
        <v>1196.11</v>
      </c>
      <c r="H308" s="13" t="s">
        <v>1965</v>
      </c>
    </row>
    <row r="309" spans="1:8" ht="15">
      <c r="A309" t="s">
        <v>2474</v>
      </c>
      <c r="B309" t="s">
        <v>3120</v>
      </c>
      <c r="C309" s="13">
        <v>183.4</v>
      </c>
      <c r="D309">
        <v>-1</v>
      </c>
      <c r="E309">
        <v>-0.54</v>
      </c>
      <c r="F309">
        <v>-4.53</v>
      </c>
      <c r="G309" s="13">
        <v>1216.95</v>
      </c>
      <c r="H309" s="13" t="s">
        <v>1965</v>
      </c>
    </row>
    <row r="310" spans="1:8" ht="15">
      <c r="A310" t="s">
        <v>1659</v>
      </c>
      <c r="B310" t="s">
        <v>1671</v>
      </c>
      <c r="C310" s="13">
        <v>499</v>
      </c>
      <c r="D310">
        <v>9.2</v>
      </c>
      <c r="E310">
        <v>1.88</v>
      </c>
      <c r="F310">
        <v>2.17</v>
      </c>
      <c r="G310" s="13">
        <v>1664.74</v>
      </c>
      <c r="H310" s="13" t="s">
        <v>1965</v>
      </c>
    </row>
    <row r="311" spans="1:8" ht="15">
      <c r="A311" t="s">
        <v>593</v>
      </c>
      <c r="B311" t="s">
        <v>1367</v>
      </c>
      <c r="C311" s="13">
        <v>214.15</v>
      </c>
      <c r="D311">
        <v>0.65</v>
      </c>
      <c r="E311">
        <v>0.3</v>
      </c>
      <c r="F311">
        <v>1.73</v>
      </c>
      <c r="G311" s="13">
        <v>2040.24</v>
      </c>
      <c r="H311" s="13" t="s">
        <v>1965</v>
      </c>
    </row>
    <row r="312" spans="1:8" ht="15">
      <c r="A312" t="s">
        <v>595</v>
      </c>
      <c r="B312" t="s">
        <v>1368</v>
      </c>
      <c r="C312" s="13">
        <v>660.25</v>
      </c>
      <c r="D312">
        <v>13.75</v>
      </c>
      <c r="E312">
        <v>2.13</v>
      </c>
      <c r="F312">
        <v>1.34</v>
      </c>
      <c r="G312" s="13">
        <v>3010.66</v>
      </c>
      <c r="H312" s="13" t="s">
        <v>1965</v>
      </c>
    </row>
    <row r="313" spans="1:8" ht="15">
      <c r="A313" t="s">
        <v>2519</v>
      </c>
      <c r="B313" t="s">
        <v>2545</v>
      </c>
      <c r="C313" s="13">
        <v>1709</v>
      </c>
      <c r="D313">
        <v>-3</v>
      </c>
      <c r="E313">
        <v>-0.18</v>
      </c>
      <c r="F313">
        <v>3.89</v>
      </c>
      <c r="G313" s="13">
        <v>906.19</v>
      </c>
      <c r="H313" s="13" t="s">
        <v>1965</v>
      </c>
    </row>
    <row r="314" spans="1:8" ht="15">
      <c r="A314" t="s">
        <v>2346</v>
      </c>
      <c r="B314" t="s">
        <v>2394</v>
      </c>
      <c r="C314" s="13">
        <v>546.25</v>
      </c>
      <c r="D314">
        <v>1.75</v>
      </c>
      <c r="E314">
        <v>0.32</v>
      </c>
      <c r="F314">
        <v>3.95</v>
      </c>
      <c r="G314" s="13">
        <v>3017.25</v>
      </c>
      <c r="H314" s="13" t="s">
        <v>1965</v>
      </c>
    </row>
    <row r="315" spans="1:8" ht="15">
      <c r="A315" t="s">
        <v>1693</v>
      </c>
      <c r="B315" t="s">
        <v>1703</v>
      </c>
      <c r="C315" s="13">
        <v>120.5</v>
      </c>
      <c r="D315">
        <v>0.7</v>
      </c>
      <c r="E315">
        <v>0.58</v>
      </c>
      <c r="F315">
        <v>-0.99</v>
      </c>
      <c r="G315" s="13">
        <v>1839.95</v>
      </c>
      <c r="H315" s="13" t="s">
        <v>1965</v>
      </c>
    </row>
    <row r="316" spans="1:8" ht="15">
      <c r="A316" t="s">
        <v>1410</v>
      </c>
      <c r="B316" t="s">
        <v>1420</v>
      </c>
      <c r="C316" s="13">
        <v>2818.5</v>
      </c>
      <c r="D316">
        <v>48.5</v>
      </c>
      <c r="E316">
        <v>1.75</v>
      </c>
      <c r="F316">
        <v>5.8</v>
      </c>
      <c r="G316" s="13">
        <v>1227.45</v>
      </c>
      <c r="H316" s="13" t="s">
        <v>1965</v>
      </c>
    </row>
    <row r="317" spans="1:8" ht="15">
      <c r="A317" t="s">
        <v>598</v>
      </c>
      <c r="B317" t="s">
        <v>1369</v>
      </c>
      <c r="C317" s="13">
        <v>777.5</v>
      </c>
      <c r="D317">
        <v>6.5</v>
      </c>
      <c r="E317">
        <v>0.84</v>
      </c>
      <c r="F317">
        <v>2.44</v>
      </c>
      <c r="G317" s="13">
        <v>2135.9</v>
      </c>
      <c r="H317" s="13" t="s">
        <v>1965</v>
      </c>
    </row>
    <row r="318" spans="1:8" ht="15">
      <c r="A318" t="s">
        <v>601</v>
      </c>
      <c r="B318" t="s">
        <v>1370</v>
      </c>
      <c r="C318" s="13">
        <v>1216</v>
      </c>
      <c r="D318">
        <v>-4</v>
      </c>
      <c r="E318">
        <v>-0.33</v>
      </c>
      <c r="F318">
        <v>10.05</v>
      </c>
      <c r="G318" s="13">
        <v>955.99</v>
      </c>
      <c r="H318" s="13" t="s">
        <v>1965</v>
      </c>
    </row>
    <row r="319" spans="1:8" ht="15">
      <c r="A319" t="s">
        <v>605</v>
      </c>
      <c r="B319" t="s">
        <v>1371</v>
      </c>
      <c r="C319" s="13">
        <v>189</v>
      </c>
      <c r="D319">
        <v>7</v>
      </c>
      <c r="E319">
        <v>3.85</v>
      </c>
      <c r="F319">
        <v>5.35</v>
      </c>
      <c r="G319" s="13">
        <v>2520.54</v>
      </c>
      <c r="H319" s="13" t="s">
        <v>1965</v>
      </c>
    </row>
    <row r="320" spans="1:8" ht="15">
      <c r="A320" t="s">
        <v>608</v>
      </c>
      <c r="B320" t="s">
        <v>2164</v>
      </c>
      <c r="C320" s="13">
        <v>1332</v>
      </c>
      <c r="D320">
        <v>13</v>
      </c>
      <c r="E320">
        <v>0.99</v>
      </c>
      <c r="F320">
        <v>0.6</v>
      </c>
      <c r="G320" s="13">
        <v>882.05</v>
      </c>
      <c r="H320" s="13" t="s">
        <v>1965</v>
      </c>
    </row>
    <row r="321" spans="1:8" ht="15">
      <c r="A321" t="s">
        <v>611</v>
      </c>
      <c r="B321" t="s">
        <v>1372</v>
      </c>
      <c r="C321" s="13">
        <v>1521.5</v>
      </c>
      <c r="D321">
        <v>1.5</v>
      </c>
      <c r="E321">
        <v>0.1</v>
      </c>
      <c r="F321">
        <v>5.51</v>
      </c>
      <c r="G321" s="13">
        <v>3816.89</v>
      </c>
      <c r="H321" s="13" t="s">
        <v>1965</v>
      </c>
    </row>
    <row r="322" spans="1:8" ht="15">
      <c r="A322" t="s">
        <v>2144</v>
      </c>
      <c r="B322" t="s">
        <v>2235</v>
      </c>
      <c r="C322" s="13">
        <v>109.45</v>
      </c>
      <c r="D322">
        <v>0.55</v>
      </c>
      <c r="E322">
        <v>0.51</v>
      </c>
      <c r="F322">
        <v>0.88</v>
      </c>
      <c r="G322" s="13">
        <v>1029.91</v>
      </c>
      <c r="H322" s="13" t="s">
        <v>1965</v>
      </c>
    </row>
    <row r="323" spans="1:8" ht="15">
      <c r="A323" t="s">
        <v>614</v>
      </c>
      <c r="B323" t="s">
        <v>1373</v>
      </c>
      <c r="C323" s="13">
        <v>369.5</v>
      </c>
      <c r="D323">
        <v>1</v>
      </c>
      <c r="E323">
        <v>0.27</v>
      </c>
      <c r="F323">
        <v>1.68</v>
      </c>
      <c r="G323" s="13">
        <v>1169.44</v>
      </c>
      <c r="H323" s="13" t="s">
        <v>1965</v>
      </c>
    </row>
    <row r="324" spans="1:8" ht="15">
      <c r="A324" t="s">
        <v>617</v>
      </c>
      <c r="B324" t="s">
        <v>1374</v>
      </c>
      <c r="C324" s="13">
        <v>179.8</v>
      </c>
      <c r="D324">
        <v>-1.6</v>
      </c>
      <c r="E324">
        <v>-0.88</v>
      </c>
      <c r="F324">
        <v>-3.67</v>
      </c>
      <c r="G324" s="13">
        <v>14855.74</v>
      </c>
      <c r="H324" s="13" t="s">
        <v>1965</v>
      </c>
    </row>
    <row r="325" spans="1:8" ht="15">
      <c r="A325" t="s">
        <v>1951</v>
      </c>
      <c r="B325" t="s">
        <v>1950</v>
      </c>
      <c r="C325" s="13">
        <v>1358.5</v>
      </c>
      <c r="D325">
        <v>-1.5</v>
      </c>
      <c r="E325">
        <v>-0.11</v>
      </c>
      <c r="F325">
        <v>5.72</v>
      </c>
      <c r="G325" s="13">
        <v>7983.72</v>
      </c>
      <c r="H325" s="13" t="s">
        <v>1965</v>
      </c>
    </row>
    <row r="326" spans="1:8" ht="15">
      <c r="A326" t="s">
        <v>620</v>
      </c>
      <c r="B326" t="s">
        <v>1375</v>
      </c>
      <c r="C326" s="13">
        <v>201.3</v>
      </c>
      <c r="D326">
        <v>1.8</v>
      </c>
      <c r="E326">
        <v>0.9</v>
      </c>
      <c r="F326">
        <v>0.9</v>
      </c>
      <c r="G326" s="13">
        <v>6527.61</v>
      </c>
      <c r="H326" s="13" t="s">
        <v>1965</v>
      </c>
    </row>
    <row r="327" spans="1:8" ht="15">
      <c r="A327" t="s">
        <v>621</v>
      </c>
      <c r="B327" t="s">
        <v>621</v>
      </c>
      <c r="C327" s="13">
        <v>711.25</v>
      </c>
      <c r="D327">
        <v>7.75</v>
      </c>
      <c r="E327">
        <v>1.1</v>
      </c>
      <c r="F327">
        <v>4.29</v>
      </c>
      <c r="G327" s="13">
        <v>2772.07</v>
      </c>
      <c r="H327" s="13" t="s">
        <v>1965</v>
      </c>
    </row>
    <row r="328" spans="1:8" ht="15">
      <c r="A328" t="s">
        <v>1661</v>
      </c>
      <c r="B328" t="s">
        <v>1803</v>
      </c>
      <c r="C328" s="13">
        <v>932.75</v>
      </c>
      <c r="D328">
        <v>8.25</v>
      </c>
      <c r="E328">
        <v>0.89</v>
      </c>
      <c r="F328">
        <v>8.71</v>
      </c>
      <c r="G328" s="13">
        <v>2295.78</v>
      </c>
      <c r="H328" s="13" t="s">
        <v>1965</v>
      </c>
    </row>
    <row r="329" spans="1:8" ht="15">
      <c r="A329" t="s">
        <v>624</v>
      </c>
      <c r="B329" t="s">
        <v>1376</v>
      </c>
      <c r="C329" s="13">
        <v>87.88</v>
      </c>
      <c r="D329">
        <v>0.33</v>
      </c>
      <c r="E329">
        <v>0.38</v>
      </c>
      <c r="F329">
        <v>-4.06</v>
      </c>
      <c r="G329" s="13">
        <v>1137.64</v>
      </c>
      <c r="H329" s="13" t="s">
        <v>1965</v>
      </c>
    </row>
    <row r="330" spans="1:8" ht="15">
      <c r="A330" t="s">
        <v>627</v>
      </c>
      <c r="B330" t="s">
        <v>1377</v>
      </c>
      <c r="C330" s="13">
        <v>1837.5</v>
      </c>
      <c r="D330">
        <v>13.5</v>
      </c>
      <c r="E330">
        <v>0.74</v>
      </c>
      <c r="F330">
        <v>1.41</v>
      </c>
      <c r="G330" s="13">
        <v>1417.54</v>
      </c>
      <c r="H330" s="13" t="s">
        <v>1965</v>
      </c>
    </row>
    <row r="331" spans="1:8" ht="15">
      <c r="A331" t="s">
        <v>630</v>
      </c>
      <c r="B331" t="s">
        <v>1378</v>
      </c>
      <c r="C331" s="13">
        <v>4268</v>
      </c>
      <c r="D331">
        <v>-1.5</v>
      </c>
      <c r="E331">
        <v>-0.04</v>
      </c>
      <c r="F331">
        <v>-2.53</v>
      </c>
      <c r="G331" s="13">
        <v>53221.84</v>
      </c>
      <c r="H331" s="13" t="s">
        <v>1965</v>
      </c>
    </row>
    <row r="332" spans="1:8" ht="15">
      <c r="A332" t="s">
        <v>1447</v>
      </c>
      <c r="B332" t="s">
        <v>1888</v>
      </c>
      <c r="C332" s="13">
        <v>706.75</v>
      </c>
      <c r="D332">
        <v>3.75</v>
      </c>
      <c r="E332">
        <v>0.53</v>
      </c>
      <c r="F332">
        <v>3.33</v>
      </c>
      <c r="G332" s="13">
        <v>1692.38</v>
      </c>
      <c r="H332" s="13" t="s">
        <v>1965</v>
      </c>
    </row>
    <row r="333" spans="1:8" ht="15">
      <c r="A333" t="s">
        <v>633</v>
      </c>
      <c r="B333" t="s">
        <v>1379</v>
      </c>
      <c r="C333" s="13">
        <v>837.5</v>
      </c>
      <c r="D333">
        <v>4.5</v>
      </c>
      <c r="E333">
        <v>0.54</v>
      </c>
      <c r="F333">
        <v>-2.39</v>
      </c>
      <c r="G333" s="13">
        <v>5680.13</v>
      </c>
      <c r="H333" s="13" t="s">
        <v>1965</v>
      </c>
    </row>
    <row r="334" spans="1:8" ht="15">
      <c r="A334" t="s">
        <v>636</v>
      </c>
      <c r="B334" t="s">
        <v>1380</v>
      </c>
      <c r="C334" s="13">
        <v>2431.5</v>
      </c>
      <c r="D334">
        <v>33.5</v>
      </c>
      <c r="E334">
        <v>1.4</v>
      </c>
      <c r="F334">
        <v>1.31</v>
      </c>
      <c r="G334" s="13">
        <v>2059.03</v>
      </c>
      <c r="H334" s="13" t="s">
        <v>1965</v>
      </c>
    </row>
    <row r="335" spans="1:8" ht="15">
      <c r="A335" t="s">
        <v>2020</v>
      </c>
      <c r="B335" t="s">
        <v>2063</v>
      </c>
      <c r="C335" s="13">
        <v>102</v>
      </c>
      <c r="D335">
        <v>2</v>
      </c>
      <c r="E335">
        <v>2</v>
      </c>
      <c r="F335">
        <v>-3.32</v>
      </c>
      <c r="G335" s="13">
        <v>679.34</v>
      </c>
      <c r="H335" s="13" t="s">
        <v>1965</v>
      </c>
    </row>
    <row r="336" spans="1:8" ht="15">
      <c r="A336" t="s">
        <v>639</v>
      </c>
      <c r="B336" t="s">
        <v>1381</v>
      </c>
      <c r="C336" s="13">
        <v>923.75</v>
      </c>
      <c r="D336">
        <v>35.75</v>
      </c>
      <c r="E336">
        <v>4.03</v>
      </c>
      <c r="F336">
        <v>5.27</v>
      </c>
      <c r="G336" s="13">
        <v>2399.28</v>
      </c>
      <c r="H336" s="13" t="s">
        <v>1965</v>
      </c>
    </row>
    <row r="337" spans="1:8" ht="15">
      <c r="A337" t="s">
        <v>2573</v>
      </c>
      <c r="B337" t="s">
        <v>2581</v>
      </c>
      <c r="C337" s="13">
        <v>395.7</v>
      </c>
      <c r="D337">
        <v>1</v>
      </c>
      <c r="E337">
        <v>0.25</v>
      </c>
      <c r="F337">
        <v>1.2</v>
      </c>
      <c r="G337" s="13">
        <v>868.84</v>
      </c>
      <c r="H337" s="13" t="s">
        <v>1965</v>
      </c>
    </row>
    <row r="338" spans="1:8" ht="15">
      <c r="A338" t="s">
        <v>1977</v>
      </c>
      <c r="B338" t="s">
        <v>2236</v>
      </c>
      <c r="C338" s="13">
        <v>292.8</v>
      </c>
      <c r="D338">
        <v>1</v>
      </c>
      <c r="E338">
        <v>0.34</v>
      </c>
      <c r="F338">
        <v>2.2</v>
      </c>
      <c r="G338" s="13">
        <v>1298.34</v>
      </c>
      <c r="H338" s="13" t="s">
        <v>1965</v>
      </c>
    </row>
    <row r="339" spans="1:8" ht="15">
      <c r="A339" t="s">
        <v>641</v>
      </c>
      <c r="B339" t="s">
        <v>1382</v>
      </c>
      <c r="C339" s="13">
        <v>218.63</v>
      </c>
      <c r="D339">
        <v>3.03</v>
      </c>
      <c r="E339">
        <v>1.41</v>
      </c>
      <c r="F339">
        <v>3.86</v>
      </c>
      <c r="G339" s="13">
        <v>57960.8</v>
      </c>
      <c r="H339" s="13" t="s">
        <v>1965</v>
      </c>
    </row>
    <row r="340" spans="1:8" ht="15">
      <c r="A340" t="s">
        <v>1664</v>
      </c>
      <c r="B340" t="s">
        <v>1672</v>
      </c>
      <c r="C340" s="13">
        <v>590.75</v>
      </c>
      <c r="D340">
        <v>2.75</v>
      </c>
      <c r="E340">
        <v>0.47</v>
      </c>
      <c r="F340">
        <v>0.04</v>
      </c>
      <c r="G340" s="13">
        <v>1594.74</v>
      </c>
      <c r="H340" s="13" t="s">
        <v>1965</v>
      </c>
    </row>
    <row r="341" spans="1:8" ht="15">
      <c r="A341" t="s">
        <v>644</v>
      </c>
      <c r="B341" t="s">
        <v>1383</v>
      </c>
      <c r="C341" s="13">
        <v>1950</v>
      </c>
      <c r="D341">
        <v>-3</v>
      </c>
      <c r="E341">
        <v>-0.15</v>
      </c>
      <c r="F341">
        <v>-1.17</v>
      </c>
      <c r="G341" s="13">
        <v>4362.21</v>
      </c>
      <c r="H341" s="13" t="s">
        <v>1965</v>
      </c>
    </row>
    <row r="342" spans="1:8" ht="15">
      <c r="A342" t="s">
        <v>646</v>
      </c>
      <c r="B342" t="s">
        <v>1384</v>
      </c>
      <c r="C342" s="13">
        <v>717.25</v>
      </c>
      <c r="D342">
        <v>5.75</v>
      </c>
      <c r="E342">
        <v>0.81</v>
      </c>
      <c r="F342">
        <v>6.26</v>
      </c>
      <c r="G342" s="13">
        <v>4821.75</v>
      </c>
      <c r="H342" s="13" t="s">
        <v>1965</v>
      </c>
    </row>
    <row r="343" spans="1:8" ht="15">
      <c r="A343" t="s">
        <v>2022</v>
      </c>
      <c r="B343" t="s">
        <v>2165</v>
      </c>
      <c r="C343" s="13">
        <v>3282.5</v>
      </c>
      <c r="D343">
        <v>7.5</v>
      </c>
      <c r="E343">
        <v>0.23</v>
      </c>
      <c r="F343">
        <v>9.42</v>
      </c>
      <c r="G343" s="13">
        <v>2380.26</v>
      </c>
      <c r="H343" s="13" t="s">
        <v>1965</v>
      </c>
    </row>
    <row r="344" spans="1:8" ht="15">
      <c r="A344" t="s">
        <v>1450</v>
      </c>
      <c r="B344" t="s">
        <v>1463</v>
      </c>
      <c r="C344" s="13">
        <v>883</v>
      </c>
      <c r="D344">
        <v>-2</v>
      </c>
      <c r="E344">
        <v>-0.23</v>
      </c>
      <c r="F344">
        <v>-1.06</v>
      </c>
      <c r="G344" s="13">
        <v>1449.64</v>
      </c>
      <c r="H344" s="13" t="s">
        <v>1965</v>
      </c>
    </row>
    <row r="345" spans="1:8" ht="15">
      <c r="A345" t="s">
        <v>649</v>
      </c>
      <c r="B345" t="s">
        <v>1385</v>
      </c>
      <c r="C345" s="13">
        <v>260.05</v>
      </c>
      <c r="D345">
        <v>1.65</v>
      </c>
      <c r="E345">
        <v>0.64</v>
      </c>
      <c r="F345">
        <v>3.52</v>
      </c>
      <c r="G345" s="13">
        <v>2217</v>
      </c>
      <c r="H345" s="13" t="s">
        <v>1965</v>
      </c>
    </row>
    <row r="346" spans="1:8" ht="15">
      <c r="A346" t="s">
        <v>2024</v>
      </c>
      <c r="B346" t="s">
        <v>2237</v>
      </c>
      <c r="C346" s="13">
        <v>89.93</v>
      </c>
      <c r="D346">
        <v>0.53</v>
      </c>
      <c r="E346">
        <v>0.59</v>
      </c>
      <c r="F346">
        <v>-5.83</v>
      </c>
      <c r="G346" s="13">
        <v>739.34</v>
      </c>
      <c r="H346" s="13" t="s">
        <v>1965</v>
      </c>
    </row>
    <row r="347" spans="1:8" ht="15">
      <c r="A347" t="s">
        <v>2147</v>
      </c>
      <c r="B347" t="s">
        <v>2228</v>
      </c>
      <c r="C347" s="13">
        <v>408.9</v>
      </c>
      <c r="D347">
        <v>2.9</v>
      </c>
      <c r="E347">
        <v>0.71</v>
      </c>
      <c r="F347">
        <v>0.34</v>
      </c>
      <c r="G347" s="13">
        <v>8120</v>
      </c>
      <c r="H347" s="13" t="s">
        <v>1965</v>
      </c>
    </row>
    <row r="348" spans="1:8" ht="15">
      <c r="A348" t="s">
        <v>650</v>
      </c>
      <c r="B348" t="s">
        <v>1386</v>
      </c>
      <c r="C348" s="13">
        <v>1328.5</v>
      </c>
      <c r="D348">
        <v>-5.5</v>
      </c>
      <c r="E348">
        <v>-0.41</v>
      </c>
      <c r="F348">
        <v>-4.63</v>
      </c>
      <c r="G348" s="13">
        <v>16879.88</v>
      </c>
      <c r="H348" s="13" t="s">
        <v>1965</v>
      </c>
    </row>
    <row r="349" spans="1:8" ht="15">
      <c r="A349" t="s">
        <v>653</v>
      </c>
      <c r="B349" t="s">
        <v>1387</v>
      </c>
      <c r="C349" s="13">
        <v>1058.5</v>
      </c>
      <c r="D349">
        <v>1.5</v>
      </c>
      <c r="E349">
        <v>0.14</v>
      </c>
      <c r="F349">
        <v>2.67</v>
      </c>
      <c r="G349" s="13">
        <v>1887.11</v>
      </c>
      <c r="H349" s="13" t="s">
        <v>1965</v>
      </c>
    </row>
    <row r="350" spans="1:8" ht="15">
      <c r="A350" t="s">
        <v>656</v>
      </c>
      <c r="B350" t="s">
        <v>1388</v>
      </c>
      <c r="C350" s="13">
        <v>3684.5</v>
      </c>
      <c r="D350">
        <v>-8.5</v>
      </c>
      <c r="E350">
        <v>-0.23</v>
      </c>
      <c r="F350">
        <v>-2.96</v>
      </c>
      <c r="G350" s="13">
        <v>6773.93</v>
      </c>
      <c r="H350" s="13" t="s">
        <v>1965</v>
      </c>
    </row>
    <row r="351" spans="1:8" ht="15">
      <c r="A351" t="s">
        <v>1425</v>
      </c>
      <c r="B351" t="s">
        <v>1432</v>
      </c>
      <c r="C351" s="13">
        <v>2543</v>
      </c>
      <c r="D351">
        <v>9</v>
      </c>
      <c r="E351">
        <v>0.36</v>
      </c>
      <c r="F351">
        <v>-1.74</v>
      </c>
      <c r="G351" s="13">
        <v>1214.07</v>
      </c>
      <c r="H351" s="13" t="s">
        <v>1965</v>
      </c>
    </row>
    <row r="352" spans="1:8" ht="15">
      <c r="A352" t="s">
        <v>2376</v>
      </c>
      <c r="B352" t="s">
        <v>1943</v>
      </c>
      <c r="C352" s="13">
        <v>352.4</v>
      </c>
      <c r="D352">
        <v>2.4</v>
      </c>
      <c r="E352">
        <v>0.69</v>
      </c>
      <c r="F352">
        <v>-5.22</v>
      </c>
      <c r="G352" s="13">
        <v>1536.08</v>
      </c>
      <c r="H352" s="13" t="s">
        <v>1965</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F24"/>
  <sheetViews>
    <sheetView zoomScalePageLayoutView="0" workbookViewId="0" topLeftCell="A1">
      <selection activeCell="C6" sqref="C6"/>
    </sheetView>
  </sheetViews>
  <sheetFormatPr defaultColWidth="9.140625" defaultRowHeight="15"/>
  <cols>
    <col min="1" max="1" width="9.140625" style="21" customWidth="1"/>
    <col min="2" max="2" width="10.00390625" style="15" bestFit="1" customWidth="1"/>
    <col min="3" max="3" width="85.8515625" style="15" customWidth="1"/>
    <col min="4" max="16384" width="9.140625" style="15" customWidth="1"/>
  </cols>
  <sheetData>
    <row r="1" spans="1:3" ht="15">
      <c r="A1" s="20" t="s">
        <v>2125</v>
      </c>
      <c r="B1" s="17" t="s">
        <v>1</v>
      </c>
      <c r="C1" s="17" t="s">
        <v>2126</v>
      </c>
    </row>
    <row r="2" spans="1:6" ht="20.25" customHeight="1">
      <c r="A2" s="21" t="s">
        <v>2</v>
      </c>
      <c r="B2" s="14">
        <v>40700</v>
      </c>
      <c r="C2" s="16" t="s">
        <v>3</v>
      </c>
      <c r="D2" s="16"/>
      <c r="E2" s="16"/>
      <c r="F2" s="16"/>
    </row>
    <row r="3" spans="1:6" ht="22.5" customHeight="1">
      <c r="A3" s="21" t="s">
        <v>4</v>
      </c>
      <c r="B3" s="14">
        <v>40706</v>
      </c>
      <c r="C3" s="16" t="s">
        <v>5</v>
      </c>
      <c r="D3" s="16"/>
      <c r="E3" s="16"/>
      <c r="F3" s="16"/>
    </row>
    <row r="4" spans="1:6" ht="45">
      <c r="A4" s="21" t="s">
        <v>6</v>
      </c>
      <c r="B4" s="14">
        <v>40707</v>
      </c>
      <c r="C4" s="16" t="s">
        <v>1114</v>
      </c>
      <c r="D4" s="16"/>
      <c r="E4" s="16"/>
      <c r="F4" s="16"/>
    </row>
    <row r="5" spans="1:6" ht="21.75" customHeight="1">
      <c r="A5" s="21" t="s">
        <v>1122</v>
      </c>
      <c r="B5" s="14">
        <v>40753</v>
      </c>
      <c r="C5" s="16" t="s">
        <v>1123</v>
      </c>
      <c r="D5" s="16"/>
      <c r="E5" s="16"/>
      <c r="F5" s="16"/>
    </row>
    <row r="6" spans="1:6" ht="34.5" customHeight="1">
      <c r="A6" s="21" t="s">
        <v>1136</v>
      </c>
      <c r="B6" s="14">
        <v>40761</v>
      </c>
      <c r="C6" s="16" t="s">
        <v>1137</v>
      </c>
      <c r="D6" s="16"/>
      <c r="E6" s="16"/>
      <c r="F6" s="16"/>
    </row>
    <row r="7" spans="1:6" ht="23.25" customHeight="1">
      <c r="A7" s="22" t="s">
        <v>1154</v>
      </c>
      <c r="B7" s="14">
        <v>40908</v>
      </c>
      <c r="C7" s="16" t="s">
        <v>1153</v>
      </c>
      <c r="D7" s="16"/>
      <c r="E7" s="16"/>
      <c r="F7" s="16"/>
    </row>
    <row r="8" spans="1:6" ht="36" customHeight="1">
      <c r="A8" s="22" t="s">
        <v>1390</v>
      </c>
      <c r="B8" s="14">
        <v>41022</v>
      </c>
      <c r="C8" s="16" t="s">
        <v>1389</v>
      </c>
      <c r="D8" s="16"/>
      <c r="E8" s="16"/>
      <c r="F8" s="16"/>
    </row>
    <row r="9" spans="1:6" ht="36.75" customHeight="1">
      <c r="A9" s="22" t="s">
        <v>1973</v>
      </c>
      <c r="B9" s="14">
        <v>42093</v>
      </c>
      <c r="C9" s="16" t="s">
        <v>1972</v>
      </c>
      <c r="D9" s="16"/>
      <c r="E9" s="16"/>
      <c r="F9" s="16"/>
    </row>
    <row r="10" spans="1:6" ht="35.25" customHeight="1">
      <c r="A10" s="23">
        <v>1.12</v>
      </c>
      <c r="B10" s="14">
        <v>42319</v>
      </c>
      <c r="C10" s="16" t="s">
        <v>2127</v>
      </c>
      <c r="D10" s="16"/>
      <c r="E10" s="16"/>
      <c r="F10" s="16"/>
    </row>
    <row r="11" spans="1:6" ht="45">
      <c r="A11" s="23" t="s">
        <v>2300</v>
      </c>
      <c r="B11" s="24">
        <v>42619</v>
      </c>
      <c r="C11" s="16" t="s">
        <v>2301</v>
      </c>
      <c r="D11" s="16"/>
      <c r="E11" s="16"/>
      <c r="F11" s="16"/>
    </row>
    <row r="12" spans="3:6" ht="15">
      <c r="C12" s="16"/>
      <c r="D12" s="16"/>
      <c r="E12" s="16"/>
      <c r="F12" s="16"/>
    </row>
    <row r="13" spans="3:6" ht="15">
      <c r="C13" s="16"/>
      <c r="D13" s="16"/>
      <c r="E13" s="16"/>
      <c r="F13" s="16"/>
    </row>
    <row r="14" spans="3:6" ht="15">
      <c r="C14" s="16"/>
      <c r="D14" s="16"/>
      <c r="E14" s="16"/>
      <c r="F14" s="16"/>
    </row>
    <row r="15" spans="3:6" ht="15">
      <c r="C15" s="16"/>
      <c r="D15" s="16"/>
      <c r="E15" s="16"/>
      <c r="F15" s="16"/>
    </row>
    <row r="16" spans="3:6" ht="15">
      <c r="C16" s="16"/>
      <c r="D16" s="16"/>
      <c r="E16" s="16"/>
      <c r="F16" s="16"/>
    </row>
    <row r="17" spans="3:6" ht="15">
      <c r="C17" s="16"/>
      <c r="D17" s="16"/>
      <c r="E17" s="16"/>
      <c r="F17" s="16"/>
    </row>
    <row r="18" spans="3:6" ht="15">
      <c r="C18" s="16"/>
      <c r="D18" s="16"/>
      <c r="E18" s="16"/>
      <c r="F18" s="16"/>
    </row>
    <row r="19" spans="3:6" ht="15">
      <c r="C19" s="16"/>
      <c r="D19" s="16"/>
      <c r="E19" s="16"/>
      <c r="F19" s="16"/>
    </row>
    <row r="20" spans="3:6" ht="15">
      <c r="C20" s="16"/>
      <c r="D20" s="16"/>
      <c r="E20" s="16"/>
      <c r="F20" s="16"/>
    </row>
    <row r="21" spans="3:6" ht="15">
      <c r="C21" s="16"/>
      <c r="D21" s="16"/>
      <c r="E21" s="16"/>
      <c r="F21" s="16"/>
    </row>
    <row r="22" spans="3:6" ht="15">
      <c r="C22" s="16"/>
      <c r="D22" s="16"/>
      <c r="E22" s="16"/>
      <c r="F22" s="16"/>
    </row>
    <row r="23" spans="3:6" ht="15">
      <c r="C23" s="16"/>
      <c r="D23" s="16"/>
      <c r="E23" s="16"/>
      <c r="F23" s="16"/>
    </row>
    <row r="24" spans="3:6" ht="15">
      <c r="C24" s="16"/>
      <c r="D24" s="16"/>
      <c r="E24" s="16"/>
      <c r="F24" s="16"/>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Isabel</cp:lastModifiedBy>
  <dcterms:created xsi:type="dcterms:W3CDTF">2011-06-13T18:57:18Z</dcterms:created>
  <dcterms:modified xsi:type="dcterms:W3CDTF">2017-11-01T09:29:12Z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